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KETVIRTINĖS\Žilvitis\ŽILVITIS\"/>
    </mc:Choice>
  </mc:AlternateContent>
  <xr:revisionPtr revIDLastSave="0" documentId="13_ncr:81_{22097325-249B-4C6C-A141-B12479C785BF}" xr6:coauthVersionLast="36" xr6:coauthVersionMax="36" xr10:uidLastSave="{00000000-0000-0000-0000-000000000000}"/>
  <workbookProtection lockRevision="1"/>
  <bookViews>
    <workbookView xWindow="0" yWindow="0" windowWidth="28800" windowHeight="12225" xr2:uid="{00000000-000D-0000-FFFF-FFFF00000000}"/>
  </bookViews>
  <sheets>
    <sheet name="Forma Nr. 1" sheetId="1" r:id="rId1"/>
    <sheet name="Lapas2" sheetId="2" r:id="rId2"/>
    <sheet name="Lapas3" sheetId="3" r:id="rId3"/>
  </sheets>
  <calcPr calcId="191029"/>
  <customWorkbookViews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Vartotojas - Individuali peržiūra" guid="{FFFCEC34-0342-4A78-83EF-2BE32DACC2CC}" mergeInterval="0" personalView="1" maximized="1" xWindow="-8" yWindow="-8" windowWidth="1936" windowHeight="1056" activeSheetId="1"/>
    <customWorkbookView name="PC31 - Individuali peržiūra" guid="{A006582B-4839-4EB2-A237-77C6A66B8DD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33" i="1" l="1"/>
  <c r="G37" i="1" l="1"/>
  <c r="H35" i="1" l="1"/>
  <c r="H36" i="1"/>
  <c r="H37" i="1"/>
  <c r="H34" i="1"/>
  <c r="B33" i="1"/>
  <c r="C33" i="1"/>
  <c r="E33" i="1"/>
  <c r="F33" i="1"/>
  <c r="G34" i="1"/>
  <c r="G36" i="1"/>
  <c r="I36" i="1" s="1"/>
  <c r="G35" i="1"/>
  <c r="I35" i="1" l="1"/>
  <c r="I37" i="1"/>
  <c r="H33" i="1"/>
  <c r="I34" i="1"/>
  <c r="G33" i="1"/>
  <c r="I33" i="1" l="1"/>
</calcChain>
</file>

<file path=xl/sharedStrings.xml><?xml version="1.0" encoding="utf-8"?>
<sst xmlns="http://schemas.openxmlformats.org/spreadsheetml/2006/main" count="53" uniqueCount="47">
  <si>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</si>
  <si>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</si>
  <si>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</si>
  <si>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</si>
  <si>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</si>
  <si>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</si>
  <si>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</si>
  <si>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</si>
  <si>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</si>
  <si>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</si>
  <si>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</si>
  <si>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</si>
  <si>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</si>
  <si>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</si>
  <si>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</si>
  <si>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</si>
  <si>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</si>
  <si>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</si>
  <si>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</si>
  <si>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</si>
  <si>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</si>
  <si>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X</t>
  </si>
  <si>
    <t>Stanislava Vaičiulienė</t>
  </si>
  <si>
    <t>Direktorė</t>
  </si>
  <si>
    <t>PATVIRTINTA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</si>
  <si>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</si>
  <si>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</si>
  <si>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</si>
  <si>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</si>
  <si>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t>Biudžetinių įstaigų  pajamos, kaip jos apibrėžtos Lietuvos Respublikos biudžeto sandaros įstatymo 2 straipsnio 7 dalyje, iš viso, iš jų :</t>
  </si>
  <si>
    <t>Finansavimo šaltinis 30</t>
  </si>
  <si>
    <t>Finansavimo šaltinis 31</t>
  </si>
  <si>
    <t>Finansavimo šaltinis 32</t>
  </si>
  <si>
    <t>Finansavimo šaltinis 33</t>
  </si>
  <si>
    <t>_____________________________________________</t>
  </si>
  <si>
    <t>Šiaulių lopšelis - darželis "Žilvitis", į/k 190529876, Marijampolės g. 8, LT-76193 Šiauliai</t>
  </si>
  <si>
    <t>Eglė Ivanauskaitė - Rimšė</t>
  </si>
  <si>
    <t>Parengė Dalia Toliušytė, tel. 8 659 13323</t>
  </si>
  <si>
    <t>Šiaulių apskaitos centro vyriausioji buhalterė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</si>
  <si>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</si>
  <si>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</si>
  <si>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</si>
  <si>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BIUDŽETINIŲ ĮSTAIGŲ PAJAMŲ 2022 M. GRUODŽIO 31 D.</t>
  </si>
  <si>
    <r>
      <t xml:space="preserve">                                </t>
    </r>
    <r>
      <rPr>
        <sz val="11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120 Eur </t>
    </r>
    <r>
      <rPr>
        <sz val="9"/>
        <rFont val="Times New Roman"/>
        <family val="1"/>
        <charset val="186"/>
      </rPr>
      <t>(32 priemonė)</t>
    </r>
  </si>
  <si>
    <t>PASTABA. Surinkta - 54618,32 Eur (33 priemonė).</t>
  </si>
  <si>
    <t>(Biudžetinių įstaigų pajamų 2022 m. gruodžio 31 d. ketvirtinės ataskaitos forma Nr. 1)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</si>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</sst>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trike/>
      <sz val="11"/>
      <name val="Calibri"/>
      <family val="2"/>
      <charset val="186"/>
      <scheme val="minor"/>
    </font>
    <font>
      <strike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4" fontId="5" fillId="0" borderId="2" xfId="2" applyNumberFormat="1" applyFont="1" applyBorder="1" applyAlignment="1">
      <alignment horizontal="center" vertical="center" wrapText="1"/>
    </xf>
    <xf numFmtId="0" fontId="5" fillId="0" borderId="2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9" fillId="0" borderId="2" xfId="0" applyFont="1" applyBorder="1"/>
    <xf numFmtId="0" fontId="10" fillId="0" borderId="0" xfId="0" applyFont="1"/>
    <xf numFmtId="0" fontId="3" fillId="0" borderId="0" xfId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10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Fill="1" applyBorder="1"/>
    <xf numFmtId="0" fontId="7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/>
    <xf numFmtId="0" fontId="14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3" fillId="0" borderId="0" xfId="1" applyFont="1" applyAlignment="1">
      <alignment vertical="center"/>
    </xf>
    <xf numFmtId="0" fontId="3" fillId="0" borderId="0" xfId="0" applyFont="1"/>
    <xf numFmtId="0" fontId="15" fillId="0" borderId="0" xfId="0" applyFont="1"/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49" fontId="7" fillId="0" borderId="4" xfId="0" applyNumberFormat="1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18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68" Type="http://schemas.openxmlformats.org/officeDocument/2006/relationships/revisionLog" Target="revisionLog3.xml"/><Relationship Id="rId67" Type="http://schemas.openxmlformats.org/officeDocument/2006/relationships/revisionLog" Target="revisionLog2.xml"/><Relationship Id="rId66" Type="http://schemas.openxmlformats.org/officeDocument/2006/relationships/revisionLog" Target="revisionLog1.xml"/><Relationship Id="rId6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AC0C80-7C0A-4527-8A58-64048B01AC86}" diskRevisions="1" revisionId="254" version="5" protected="1">
  <header guid="{29A650F3-D9CF-4640-A2DE-A8B1A1BDAB19}" dateTime="2023-01-02T11:08:56" maxSheetId="4" userName="PC31" r:id="rId66" minRId="242" maxRId="250">
    <sheetIdMap count="3">
      <sheetId val="1"/>
      <sheetId val="2"/>
      <sheetId val="3"/>
    </sheetIdMap>
  </header>
  <header guid="{B89E76D5-3FA2-4921-B2AC-16C305DD4E80}" dateTime="2023-01-06T14:29:54" maxSheetId="4" userName="PC31" r:id="rId67" minRId="251">
    <sheetIdMap count="3">
      <sheetId val="1"/>
      <sheetId val="2"/>
      <sheetId val="3"/>
    </sheetIdMap>
  </header>
  <header guid="{5395AADC-AC2D-4F91-A809-68011A27F6B1}" dateTime="2023-01-06T14:30:33" maxSheetId="4" userName="PC31" r:id="rId68">
    <sheetIdMap count="3">
      <sheetId val="1"/>
      <sheetId val="2"/>
      <sheetId val="3"/>
    </sheetIdMap>
  </header>
  <header guid="{20AC0C80-7C0A-4527-8A58-64048B01AC86}" dateTime="2023-01-12T13:09:59" maxSheetId="4" userName="PC31" r:id="rId69" minRId="252" maxRId="25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1">
    <oc r="A12" t="inlineStr">
      <is>
        <t>BIUDŽETINIŲ ĮSTAIGŲ PAJAMŲ 2022 M. RUGSĖJO 30 D.</t>
      </is>
    </oc>
    <nc r="A12" t="inlineStr">
      <is>
        <t>BIUDŽETINIŲ ĮSTAIGŲ PAJAMŲ 2022 M. GRUODŽIO 31 D.</t>
      </is>
    </nc>
  </rcc>
  <rcc rId="243" sId="1" numFmtId="19">
    <oc r="C18">
      <v>44835</v>
    </oc>
    <nc r="C18">
      <v>44928</v>
    </nc>
  </rcc>
  <rcc rId="244" sId="1">
    <oc r="E18">
      <v>3</v>
    </oc>
    <nc r="E18">
      <v>4</v>
    </nc>
  </rcc>
  <rcc rId="245" sId="1" numFmtId="4">
    <oc r="E37">
      <v>26436.5</v>
    </oc>
    <nc r="E37">
      <v>48419.49</v>
    </nc>
  </rcc>
  <rcc rId="246" sId="1" numFmtId="4">
    <oc r="D37">
      <v>34100</v>
    </oc>
    <nc r="D37">
      <v>52820</v>
    </nc>
  </rcc>
  <rcc rId="247" sId="1" numFmtId="4">
    <oc r="F37">
      <v>26343.35</v>
    </oc>
    <nc r="F37">
      <v>48419.49</v>
    </nc>
  </rcc>
  <rcc rId="248" sId="1" numFmtId="4">
    <oc r="C37">
      <v>47000</v>
    </oc>
    <nc r="C37">
      <v>56300</v>
    </nc>
  </rcc>
  <rcc rId="249" sId="1">
    <oc r="A41" t="inlineStr">
      <is>
        <t>PASTABA. Surinkta 34153,15 Eur (33 priemonė).</t>
      </is>
    </oc>
    <nc r="A41" t="inlineStr">
      <is>
        <t>PASTABA. Surinkta       Eur (33 priemonė).</t>
      </is>
    </nc>
  </rcc>
  <rcc rId="250" sId="1">
    <nc r="A42" t="inlineStr">
      <is>
        <r>
          <t xml:space="preserve">                                </t>
        </r>
        <r>
          <rPr>
            <sz val="11"/>
            <rFont val="Times New Roman"/>
            <family val="1"/>
            <charset val="186"/>
          </rPr>
          <t xml:space="preserve"> </t>
        </r>
        <r>
          <rPr>
            <sz val="10"/>
            <rFont val="Times New Roman"/>
            <family val="1"/>
            <charset val="186"/>
          </rPr>
          <t xml:space="preserve">120 Eur </t>
        </r>
        <r>
          <rPr>
            <sz val="9"/>
            <rFont val="Times New Roman"/>
            <family val="1"/>
            <charset val="186"/>
          </rPr>
          <t>(32 priemonė)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1" numFmtId="4">
    <oc r="D37">
      <v>52820</v>
    </oc>
    <nc r="D37">
      <v>52320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>
    <dxf>
      <alignment horizontal="general"/>
    </dxf>
  </rfmt>
  <rfmt sheetId="1" sqref="A43">
    <dxf>
      <alignment horizontal="center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>
    <oc r="A41" t="inlineStr">
      <is>
        <t>PASTABA. Surinkta       Eur (33 priemonė).</t>
      </is>
    </oc>
    <nc r="A41" t="inlineStr">
      <is>
        <t>PASTABA. Surinkta - 54618,32 Eur (33 priemonė).</t>
      </is>
    </nc>
  </rcc>
  <rcc rId="253" sId="1">
    <oc r="B7" t="inlineStr">
      <is>
        <t>(Biudžetinių įstaigų pajamų 2022 m. rugsėjo 30 d. ketvirtinės ataskaitos forma Nr. 1)</t>
      </is>
    </oc>
    <nc r="B7" t="inlineStr">
      <is>
        <t>(Biudžetinių įstaigų pajamų 2022 m. gruodžio 31 d. ketvirtinės ataskaitos forma Nr. 1)</t>
      </is>
    </nc>
  </rcc>
  <rcc rId="254" sId="1">
    <oc r="D14" t="inlineStr">
      <is>
        <t>ketvirtinė</t>
      </is>
    </oc>
    <nc r="D14" t="inlineStr">
      <is>
        <t>metinė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showZeros="0" tabSelected="1" topLeftCell="A25" workbookViewId="0">
      <selection activeCell="E20" sqref="E20"/>
    </sheetView>
  </sheetViews>
  <sheetFormatPr defaultRowHeight="15"/>
  <cols>
    <col min="1" max="1" width="56.42578125" style="10" customWidth="1"/>
    <col min="2" max="2" width="18.140625" style="10" customWidth="1"/>
    <col min="3" max="3" width="17.85546875" style="10" customWidth="1"/>
    <col min="4" max="4" width="14.85546875" style="10" customWidth="1"/>
    <col min="5" max="6" width="13.7109375" style="10" customWidth="1"/>
    <col min="7" max="7" width="17.140625" style="10" customWidth="1"/>
    <col min="8" max="8" width="17.7109375" style="10" customWidth="1"/>
    <col min="9" max="9" width="20.5703125" style="10" customWidth="1"/>
    <col min="10" max="16384" width="9.140625" style="10"/>
  </cols>
  <sheetData>
    <row r="1" spans="1:12">
      <c r="H1" s="11" t="s">
        <v>24</v>
      </c>
      <c r="I1" s="5"/>
      <c r="L1" s="5"/>
    </row>
    <row r="2" spans="1:12">
      <c r="H2" s="11" t="s">
        <v>0</v>
      </c>
      <c r="I2" s="5"/>
      <c r="L2" s="5"/>
    </row>
    <row r="3" spans="1:12">
      <c r="H3" s="11" t="s">
        <v>1</v>
      </c>
      <c r="I3" s="5"/>
      <c r="L3" s="5"/>
    </row>
    <row r="4" spans="1:12">
      <c r="H4" s="11" t="s">
        <v>2</v>
      </c>
      <c r="I4" s="5"/>
      <c r="L4" s="5"/>
    </row>
    <row r="5" spans="1:12" ht="13.5" customHeight="1">
      <c r="G5" s="34"/>
      <c r="H5" s="35" t="s">
        <v>39</v>
      </c>
      <c r="I5" s="36"/>
      <c r="J5" s="37"/>
      <c r="K5" s="33"/>
      <c r="L5" s="5"/>
    </row>
    <row r="6" spans="1:12" ht="13.5" customHeight="1">
      <c r="H6" s="11"/>
      <c r="I6" s="5"/>
      <c r="L6" s="5"/>
    </row>
    <row r="7" spans="1:12" ht="13.5" customHeight="1">
      <c r="B7" s="31" t="s">
        <v>45</v>
      </c>
      <c r="H7" s="11"/>
      <c r="I7" s="5"/>
      <c r="L7" s="5"/>
    </row>
    <row r="8" spans="1:12" ht="13.5" customHeight="1">
      <c r="H8" s="11"/>
      <c r="I8" s="5"/>
      <c r="L8" s="5"/>
    </row>
    <row r="9" spans="1:12">
      <c r="A9" s="44" t="s">
        <v>35</v>
      </c>
      <c r="B9" s="44"/>
      <c r="C9" s="44"/>
      <c r="D9" s="44"/>
      <c r="E9" s="44"/>
      <c r="F9" s="44"/>
      <c r="G9" s="44"/>
      <c r="H9" s="44"/>
      <c r="I9" s="44"/>
    </row>
    <row r="10" spans="1:12" ht="15" customHeight="1">
      <c r="A10" s="43" t="s">
        <v>3</v>
      </c>
      <c r="B10" s="43"/>
      <c r="C10" s="43"/>
      <c r="D10" s="43"/>
      <c r="E10" s="43"/>
      <c r="F10" s="43"/>
      <c r="G10" s="43"/>
      <c r="H10" s="43"/>
      <c r="I10" s="43"/>
    </row>
    <row r="11" spans="1:12" ht="15" customHeight="1">
      <c r="A11" s="29"/>
      <c r="B11" s="29"/>
      <c r="C11" s="29"/>
      <c r="D11" s="29"/>
      <c r="E11" s="29"/>
      <c r="F11" s="29"/>
      <c r="G11" s="29"/>
      <c r="H11" s="29"/>
      <c r="I11" s="29"/>
    </row>
    <row r="12" spans="1:12" ht="15.75">
      <c r="A12" s="45" t="s">
        <v>42</v>
      </c>
      <c r="B12" s="45"/>
      <c r="C12" s="45"/>
      <c r="D12" s="45"/>
      <c r="E12" s="45"/>
      <c r="F12" s="45"/>
      <c r="G12" s="45"/>
      <c r="H12" s="45"/>
      <c r="I12" s="45"/>
    </row>
    <row r="13" spans="1:12" ht="15.75">
      <c r="A13" s="30"/>
      <c r="B13" s="30"/>
      <c r="C13" s="30"/>
      <c r="D13" s="30"/>
      <c r="E13" s="30"/>
      <c r="F13" s="30"/>
      <c r="G13" s="30"/>
      <c r="H13" s="30"/>
      <c r="I13" s="30"/>
    </row>
    <row r="14" spans="1:12">
      <c r="C14" s="12"/>
      <c r="D14" s="12" t="s">
        <v>46</v>
      </c>
      <c r="E14" s="24"/>
    </row>
    <row r="15" spans="1:12">
      <c r="A15" s="46" t="s">
        <v>19</v>
      </c>
      <c r="B15" s="46"/>
      <c r="C15" s="46"/>
      <c r="D15" s="46"/>
      <c r="E15" s="46"/>
      <c r="F15" s="46"/>
      <c r="G15" s="46"/>
      <c r="H15" s="46"/>
      <c r="I15" s="46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6">
        <v>44928</v>
      </c>
      <c r="D18" s="8" t="s">
        <v>5</v>
      </c>
      <c r="E18" s="7">
        <v>4</v>
      </c>
    </row>
    <row r="19" spans="1:11">
      <c r="C19" s="1" t="s">
        <v>6</v>
      </c>
      <c r="D19" s="5"/>
      <c r="E19" s="5"/>
      <c r="F19" s="5"/>
      <c r="G19" s="5"/>
      <c r="H19" s="5"/>
      <c r="I19" s="5"/>
    </row>
    <row r="20" spans="1:11">
      <c r="D20" s="5"/>
      <c r="E20" s="5"/>
      <c r="F20" s="5"/>
      <c r="G20" s="5"/>
      <c r="H20" s="5"/>
    </row>
    <row r="21" spans="1:11">
      <c r="D21" s="5"/>
      <c r="E21" s="4"/>
      <c r="F21" s="4"/>
      <c r="G21" s="5"/>
      <c r="H21" s="5"/>
      <c r="I21" s="5"/>
    </row>
    <row r="22" spans="1:11">
      <c r="D22" s="5"/>
      <c r="E22" s="4"/>
      <c r="F22" s="4"/>
      <c r="G22" s="5"/>
      <c r="H22" s="5"/>
      <c r="I22" s="5" t="s">
        <v>7</v>
      </c>
    </row>
    <row r="23" spans="1:11">
      <c r="D23" s="5"/>
      <c r="E23" s="4"/>
      <c r="F23" s="4"/>
      <c r="H23" s="13" t="s">
        <v>8</v>
      </c>
      <c r="I23" s="14"/>
    </row>
    <row r="24" spans="1:11">
      <c r="D24" s="5"/>
      <c r="E24" s="5"/>
      <c r="F24" s="5"/>
      <c r="G24" s="5"/>
      <c r="H24" s="5" t="s">
        <v>9</v>
      </c>
      <c r="I24" s="14"/>
    </row>
    <row r="25" spans="1:11">
      <c r="D25" s="5"/>
      <c r="E25" s="5"/>
      <c r="F25" s="5"/>
      <c r="G25" s="5"/>
      <c r="H25" s="4" t="s">
        <v>10</v>
      </c>
      <c r="I25" s="28">
        <v>190529876</v>
      </c>
    </row>
    <row r="26" spans="1:11">
      <c r="A26" s="15"/>
      <c r="B26" s="15"/>
      <c r="C26" s="15"/>
      <c r="D26" s="16"/>
      <c r="E26" s="16"/>
      <c r="F26" s="16"/>
      <c r="G26" s="17"/>
      <c r="H26" s="16"/>
      <c r="I26" s="16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</row>
    <row r="28" spans="1:11">
      <c r="A28" s="3"/>
      <c r="B28" s="3"/>
      <c r="C28" s="3"/>
      <c r="D28" s="3"/>
      <c r="E28" s="3"/>
      <c r="F28" s="3"/>
      <c r="G28" s="3"/>
      <c r="H28" s="3"/>
      <c r="I28" s="3"/>
    </row>
    <row r="30" spans="1:11">
      <c r="I30" s="3" t="s">
        <v>17</v>
      </c>
    </row>
    <row r="31" spans="1:11" ht="99" customHeight="1">
      <c r="A31" s="18" t="s">
        <v>25</v>
      </c>
      <c r="B31" s="2" t="s">
        <v>26</v>
      </c>
      <c r="C31" s="2" t="s">
        <v>27</v>
      </c>
      <c r="D31" s="32" t="s">
        <v>20</v>
      </c>
      <c r="E31" s="32" t="s">
        <v>11</v>
      </c>
      <c r="F31" s="32" t="s">
        <v>12</v>
      </c>
      <c r="G31" s="2" t="s">
        <v>28</v>
      </c>
      <c r="H31" s="32" t="s">
        <v>13</v>
      </c>
      <c r="I31" s="2" t="s">
        <v>18</v>
      </c>
      <c r="J31" s="5"/>
      <c r="K31" s="5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 ht="26.25">
      <c r="A33" s="20" t="s">
        <v>29</v>
      </c>
      <c r="B33" s="21">
        <f>SUM(B34)</f>
        <v>1544.79</v>
      </c>
      <c r="C33" s="21">
        <f>SUM(C35:C37)</f>
        <v>56300</v>
      </c>
      <c r="D33" s="21">
        <f>SUM(D35:D37)</f>
        <v>52320</v>
      </c>
      <c r="E33" s="21">
        <f>SUM(E34:E37)</f>
        <v>49964.28</v>
      </c>
      <c r="F33" s="21">
        <f>SUM(F34:F37)</f>
        <v>49964.28</v>
      </c>
      <c r="G33" s="21">
        <f>SUM(G34:G37)</f>
        <v>3900.510000000002</v>
      </c>
      <c r="H33" s="21">
        <f>SUM(H34:H37)</f>
        <v>0</v>
      </c>
      <c r="I33" s="21">
        <f>SUM(I34:I37)</f>
        <v>3900.510000000002</v>
      </c>
    </row>
    <row r="34" spans="1:9">
      <c r="A34" s="20" t="s">
        <v>30</v>
      </c>
      <c r="B34" s="21">
        <v>1544.79</v>
      </c>
      <c r="C34" s="21" t="s">
        <v>21</v>
      </c>
      <c r="D34" s="21" t="s">
        <v>21</v>
      </c>
      <c r="E34" s="21">
        <v>1544.79</v>
      </c>
      <c r="F34" s="21">
        <v>1544.79</v>
      </c>
      <c r="G34" s="21">
        <f>B34-E34</f>
        <v>0</v>
      </c>
      <c r="H34" s="21">
        <f>E34-F34</f>
        <v>0</v>
      </c>
      <c r="I34" s="21">
        <f>G34+H34</f>
        <v>0</v>
      </c>
    </row>
    <row r="35" spans="1:9">
      <c r="A35" s="20" t="s">
        <v>31</v>
      </c>
      <c r="B35" s="21" t="s">
        <v>21</v>
      </c>
      <c r="C35" s="21"/>
      <c r="D35" s="21"/>
      <c r="E35" s="21"/>
      <c r="F35" s="21"/>
      <c r="G35" s="21">
        <f>D35-E35</f>
        <v>0</v>
      </c>
      <c r="H35" s="21">
        <f t="shared" ref="H35:H37" si="0">E35-F35</f>
        <v>0</v>
      </c>
      <c r="I35" s="21">
        <f t="shared" ref="I35:I37" si="1">G35+H35</f>
        <v>0</v>
      </c>
    </row>
    <row r="36" spans="1:9">
      <c r="A36" s="20" t="s">
        <v>32</v>
      </c>
      <c r="B36" s="21" t="s">
        <v>21</v>
      </c>
      <c r="C36" s="21"/>
      <c r="D36" s="21"/>
      <c r="E36" s="21"/>
      <c r="F36" s="21"/>
      <c r="G36" s="21">
        <f t="shared" ref="G36:G37" si="2">D36-E36</f>
        <v>0</v>
      </c>
      <c r="H36" s="21">
        <f t="shared" si="0"/>
        <v>0</v>
      </c>
      <c r="I36" s="21">
        <f t="shared" si="1"/>
        <v>0</v>
      </c>
    </row>
    <row r="37" spans="1:9">
      <c r="A37" s="20" t="s">
        <v>33</v>
      </c>
      <c r="B37" s="21" t="s">
        <v>21</v>
      </c>
      <c r="C37" s="21">
        <v>56300</v>
      </c>
      <c r="D37" s="21">
        <v>52320</v>
      </c>
      <c r="E37" s="21">
        <v>48419.49</v>
      </c>
      <c r="F37" s="21">
        <v>48419.49</v>
      </c>
      <c r="G37" s="21">
        <f t="shared" si="2"/>
        <v>3900.510000000002</v>
      </c>
      <c r="H37" s="21">
        <f t="shared" si="0"/>
        <v>0</v>
      </c>
      <c r="I37" s="21">
        <f t="shared" si="1"/>
        <v>3900.510000000002</v>
      </c>
    </row>
    <row r="38" spans="1:9">
      <c r="A38" s="22"/>
      <c r="B38" s="23"/>
      <c r="C38" s="23"/>
      <c r="D38" s="23"/>
      <c r="E38" s="23"/>
      <c r="F38" s="23"/>
      <c r="G38" s="23"/>
      <c r="H38" s="23"/>
      <c r="I38" s="23"/>
    </row>
    <row r="39" spans="1:9" ht="30" customHeight="1">
      <c r="A39" s="41" t="s">
        <v>40</v>
      </c>
      <c r="B39" s="41"/>
      <c r="C39" s="41"/>
      <c r="D39" s="41"/>
      <c r="E39" s="41"/>
      <c r="F39" s="41"/>
      <c r="G39" s="41"/>
      <c r="H39" s="41"/>
      <c r="I39" s="41"/>
    </row>
    <row r="40" spans="1:9">
      <c r="A40" s="22"/>
      <c r="B40" s="23"/>
      <c r="C40" s="23"/>
      <c r="D40" s="23"/>
      <c r="E40" s="23"/>
      <c r="F40" s="23"/>
      <c r="G40" s="23"/>
      <c r="H40" s="23"/>
      <c r="I40" s="23"/>
    </row>
    <row r="41" spans="1:9">
      <c r="A41" s="40" t="s">
        <v>44</v>
      </c>
      <c r="B41" s="23"/>
      <c r="C41" s="23"/>
      <c r="D41" s="23"/>
      <c r="E41" s="23"/>
      <c r="F41" s="23"/>
      <c r="G41" s="23"/>
      <c r="H41" s="23"/>
      <c r="I41" s="23"/>
    </row>
    <row r="42" spans="1:9">
      <c r="A42" s="10" t="s">
        <v>43</v>
      </c>
    </row>
    <row r="43" spans="1:9" ht="14.25" customHeight="1">
      <c r="A43" s="38" t="s">
        <v>23</v>
      </c>
      <c r="D43" s="24"/>
      <c r="H43" s="9" t="s">
        <v>36</v>
      </c>
    </row>
    <row r="44" spans="1:9">
      <c r="A44" s="5" t="s">
        <v>14</v>
      </c>
      <c r="B44" s="5"/>
      <c r="C44" s="5"/>
      <c r="D44" s="3" t="s">
        <v>15</v>
      </c>
      <c r="E44" s="5"/>
      <c r="F44" s="5"/>
      <c r="G44" s="5"/>
      <c r="H44" s="5" t="s">
        <v>16</v>
      </c>
      <c r="I44" s="5"/>
    </row>
    <row r="45" spans="1:9">
      <c r="A45" s="5"/>
      <c r="B45" s="5"/>
      <c r="C45" s="5"/>
      <c r="D45" s="3"/>
      <c r="E45" s="5"/>
      <c r="F45" s="5"/>
      <c r="G45" s="5"/>
      <c r="H45" s="5"/>
      <c r="I45" s="5"/>
    </row>
    <row r="46" spans="1:9">
      <c r="A46" s="38" t="s">
        <v>38</v>
      </c>
      <c r="B46" s="25"/>
      <c r="C46" s="5"/>
      <c r="D46" s="26"/>
      <c r="E46" s="5"/>
      <c r="F46" s="5"/>
      <c r="G46" s="5"/>
      <c r="H46" s="9" t="s">
        <v>22</v>
      </c>
      <c r="I46" s="5"/>
    </row>
    <row r="47" spans="1:9" ht="24.75">
      <c r="A47" s="39" t="s">
        <v>41</v>
      </c>
      <c r="B47" s="4"/>
      <c r="C47" s="5"/>
      <c r="D47" s="3" t="s">
        <v>15</v>
      </c>
      <c r="E47" s="5"/>
      <c r="F47" s="5"/>
      <c r="G47" s="5"/>
      <c r="H47" s="5" t="s">
        <v>16</v>
      </c>
      <c r="I47" s="5"/>
    </row>
    <row r="49" spans="1:3">
      <c r="A49" s="27" t="s">
        <v>37</v>
      </c>
    </row>
    <row r="50" spans="1:3">
      <c r="C50" s="10" t="s">
        <v>34</v>
      </c>
    </row>
  </sheetData>
  <customSheetViews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2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3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6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7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8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9"/>
    </customSheetView>
    <customSheetView guid="{FFFCEC34-0342-4A78-83EF-2BE32DACC2CC}" showPageBreaks="1" zeroValues="0" fitToPage="1">
      <selection activeCell="D3" sqref="D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10"/>
    </customSheetView>
    <customSheetView guid="{A006582B-4839-4EB2-A237-77C6A66B8DD2}" zeroValues="0" fitToPage="1">
      <selection activeCell="D3" sqref="D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11"/>
    </customSheetView>
  </customSheetViews>
  <mergeCells count="7">
    <mergeCell ref="A39:I39"/>
    <mergeCell ref="A27:I27"/>
    <mergeCell ref="A10:I10"/>
    <mergeCell ref="A9:I9"/>
    <mergeCell ref="A12:I12"/>
    <mergeCell ref="A15:I15"/>
    <mergeCell ref="A16:I16"/>
  </mergeCells>
  <printOptions horizontalCentered="1"/>
  <pageMargins left="0.19685039370078741" right="0.19685039370078741" top="1.1811023622047245" bottom="0.19685039370078741" header="0.31496062992125984" footer="0.31496062992125984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A006582B-4839-4EB2-A237-77C6A66B8DD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A006582B-4839-4EB2-A237-77C6A66B8DD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 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2022-04-06T06:15:56Z</cp:lastPrinted>
  <dcterms:created xsi:type="dcterms:W3CDTF">2018-11-13T06:22:20Z</dcterms:created>
  <dcterms:modified xsi:type="dcterms:W3CDTF">2023-01-12T11:10:02Z</dcterms:modified>
</cp:coreProperties>
</file>