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KETVIRTINĖS\ŽILVITIS\"/>
    </mc:Choice>
  </mc:AlternateContent>
  <xr:revisionPtr revIDLastSave="0" documentId="13_ncr:81_{392A027F-D967-490E-B6F4-D390A66E1509}" xr6:coauthVersionLast="36" xr6:coauthVersionMax="36" xr10:uidLastSave="{00000000-0000-0000-0000-000000000000}"/>
  <workbookProtection lockRevision="1"/>
  <bookViews>
    <workbookView xWindow="0" yWindow="0" windowWidth="28800" windowHeight="12225" xr2:uid="{00000000-000D-0000-FFFF-FFFF00000000}"/>
  </bookViews>
  <sheets>
    <sheet name="Forma Nr.1_20190101" sheetId="1" r:id="rId1"/>
    <sheet name="Lapas2" sheetId="2" r:id="rId2"/>
    <sheet name="Lapas3" sheetId="3" r:id="rId3"/>
  </sheets>
  <calcPr calcId="191029"/>
  <customWorkbookViews>
    <customWorkbookView name="PC31 - Individuali peržiūra" guid="{3D67F0D7-3666-4FAA-8174-E6A0A438F337}" mergeInterval="0" personalView="1" maximized="1" xWindow="-8" yWindow="-8" windowWidth="1936" windowHeight="1056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Simona Mažulytė - Personal View" guid="{72B38FC9-DECA-465F-BD23-C86E78F4DBE0}" mergeInterval="0" personalView="1" maximized="1" windowWidth="1362" windowHeight="542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PC16 - Individuali peržiūra" guid="{0DA429DB-3AB2-49F5-8194-27AB5C4F770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35" i="1" l="1"/>
  <c r="H36" i="1"/>
  <c r="H37" i="1"/>
  <c r="H34" i="1"/>
  <c r="B33" i="1"/>
  <c r="C33" i="1"/>
  <c r="D33" i="1"/>
  <c r="E33" i="1"/>
  <c r="F33" i="1"/>
  <c r="G34" i="1"/>
  <c r="G36" i="1"/>
  <c r="G37" i="1"/>
  <c r="G35" i="1"/>
  <c r="I35" i="1" s="1"/>
  <c r="G33" i="1" l="1"/>
  <c r="H33" i="1"/>
  <c r="I36" i="1"/>
  <c r="I37" i="1"/>
  <c r="I34" i="1"/>
  <c r="I33" i="1" l="1"/>
</calcChain>
</file>

<file path=xl/sharedStrings.xml><?xml version="1.0" encoding="utf-8"?>
<sst xmlns="http://schemas.openxmlformats.org/spreadsheetml/2006/main" count="66" uniqueCount="52">
  <si>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</si>
  <si>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</si>
  <si>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</si>
  <si>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</si>
  <si>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</si>
  <si>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</si>
  <si>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</si>
  <si>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</si>
  <si>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</si>
  <si>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</si>
  <si>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</si>
  <si>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</si>
  <si>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</si>
  <si>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</si>
  <si>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</si>
  <si>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</si>
  <si>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</si>
  <si>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</si>
  <si>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</si>
  <si>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</si>
  <si>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</si>
  <si>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</si>
  <si>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</si>
  <si>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</si>
  <si>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</si>
  <si>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</si>
  <si>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</si>
  <si>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</si>
  <si>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</si>
  <si>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</si>
  <si>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</si>
  <si>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</si>
  <si>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</si>
  <si>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</si>
  <si>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</si>
  <si>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</si>
  <si>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</si>
  <si>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</si>
  <si>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</si>
  <si>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</si>
  <si>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</si>
  <si>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</si>
  <si>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</si>
  <si>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Ketvirtinė</t>
  </si>
  <si>
    <t>Direktorė</t>
  </si>
  <si>
    <t>Stanislava Vaičiulienė</t>
  </si>
  <si>
    <t>Šiaulių miesto savivaldybės Švietimo centro Centralizuotos buhalterinės apskaitos padalinio vyriausioji buhalterė</t>
  </si>
  <si>
    <t>Šiaulių lopšelis-darželis "Žilvitis", Įmonės kodas 1190529876 , Marijampolės g. 8 , Šiauliai</t>
  </si>
  <si>
    <t>2020 M. KOVO 31 D.</t>
  </si>
  <si>
    <t>Šiaulių miesto savivaldybės Švietimo centro Centralizuotos buhalterinės apskaitos padalinio  buhalterė Dalia Toliušytė</t>
  </si>
  <si>
    <t>Eglė Ivanauskaitė-Rimšė</t>
  </si>
  <si>
    <t>PASTABA.  Surinkta: 8713,33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</si>
</sst>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8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8" fillId="0" borderId="0" xfId="0" applyFont="1" applyBorder="1" applyAlignment="1">
      <alignment wrapText="1"/>
    </xf>
    <xf numFmtId="0" fontId="11" fillId="0" borderId="2" xfId="2" quotePrefix="1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0" xfId="0" applyFont="1"/>
    <xf numFmtId="0" fontId="2" fillId="0" borderId="3" xfId="0" applyFont="1" applyBorder="1" applyAlignment="1">
      <alignment horizontal="center"/>
    </xf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14" fontId="11" fillId="0" borderId="2" xfId="2" applyNumberFormat="1" applyFont="1" applyBorder="1" applyAlignment="1">
      <alignment horizontal="center" vertical="center" wrapText="1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14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5.xml"/><Relationship Id="rId42" Type="http://schemas.openxmlformats.org/officeDocument/2006/relationships/revisionLog" Target="revisionLog8.xml"/><Relationship Id="rId38" Type="http://schemas.openxmlformats.org/officeDocument/2006/relationships/revisionLog" Target="revisionLog4.xml"/><Relationship Id="rId41" Type="http://schemas.openxmlformats.org/officeDocument/2006/relationships/revisionLog" Target="revisionLog7.xml"/><Relationship Id="rId37" Type="http://schemas.openxmlformats.org/officeDocument/2006/relationships/revisionLog" Target="revisionLog3.xml"/><Relationship Id="rId40" Type="http://schemas.openxmlformats.org/officeDocument/2006/relationships/revisionLog" Target="revisionLog6.xml"/><Relationship Id="rId36" Type="http://schemas.openxmlformats.org/officeDocument/2006/relationships/revisionLog" Target="revisionLog2.xml"/><Relationship Id="rId35" Type="http://schemas.openxmlformats.org/officeDocument/2006/relationships/revisionLog" Target="revisionLog1.xml"/><Relationship Id="rId43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B5039A3-B36F-4A37-BD31-FC7A4D6FD40E}" diskRevisions="1" revisionId="130" version="6" protected="1">
  <header guid="{97C8104B-2CF6-437D-A251-EABF53D1942C}" dateTime="2021-04-08T16:20:33" maxSheetId="4" userName="PC31" r:id="rId35">
    <sheetIdMap count="3">
      <sheetId val="1"/>
      <sheetId val="2"/>
      <sheetId val="3"/>
    </sheetIdMap>
  </header>
  <header guid="{BA7029CE-E822-4B9F-8BD9-C03A8FDB14D4}" dateTime="2021-04-08T16:26:05" maxSheetId="4" userName="PC31" r:id="rId36" minRId="104" maxRId="105">
    <sheetIdMap count="3">
      <sheetId val="1"/>
      <sheetId val="2"/>
      <sheetId val="3"/>
    </sheetIdMap>
  </header>
  <header guid="{D7AFC30F-E6B6-44AE-ABC9-33DAE7E411EB}" dateTime="2021-04-08T16:27:27" maxSheetId="4" userName="PC31" r:id="rId37" minRId="106">
    <sheetIdMap count="3">
      <sheetId val="1"/>
      <sheetId val="2"/>
      <sheetId val="3"/>
    </sheetIdMap>
  </header>
  <header guid="{670D0EF9-F10A-4C12-AFF1-1894504C5F1A}" dateTime="2021-04-08T16:32:51" maxSheetId="4" userName="PC31" r:id="rId38" minRId="107" maxRId="123">
    <sheetIdMap count="3">
      <sheetId val="1"/>
      <sheetId val="2"/>
      <sheetId val="3"/>
    </sheetIdMap>
  </header>
  <header guid="{CAE64F86-2B8B-49DA-8C64-A144DD6EC982}" dateTime="2021-04-08T16:43:06" maxSheetId="4" userName="PC31" r:id="rId39" minRId="124" maxRId="127">
    <sheetIdMap count="3">
      <sheetId val="1"/>
      <sheetId val="2"/>
      <sheetId val="3"/>
    </sheetIdMap>
  </header>
  <header guid="{4FC37D66-DA52-48D2-AD61-35C7B3C3CBBA}" dateTime="2021-04-08T16:47:06" maxSheetId="4" userName="PC31" r:id="rId40" minRId="128" maxRId="129">
    <sheetIdMap count="3">
      <sheetId val="1"/>
      <sheetId val="2"/>
      <sheetId val="3"/>
    </sheetIdMap>
  </header>
  <header guid="{0214192C-D603-4D96-9D1F-4FB3EEBF4FE5}" dateTime="2021-04-08T16:47:15" maxSheetId="4" userName="PC31" r:id="rId41">
    <sheetIdMap count="3">
      <sheetId val="1"/>
      <sheetId val="2"/>
      <sheetId val="3"/>
    </sheetIdMap>
  </header>
  <header guid="{B92D9673-2842-4FDD-A6F9-085A009C616A}" dateTime="2021-04-09T07:46:59" maxSheetId="4" userName="PC31" r:id="rId42" minRId="130">
    <sheetIdMap count="3">
      <sheetId val="1"/>
      <sheetId val="2"/>
      <sheetId val="3"/>
    </sheetIdMap>
  </header>
  <header guid="{1B5039A3-B36F-4A37-BD31-FC7A4D6FD40E}" dateTime="2021-04-09T07:47:33" maxSheetId="4" userName="PC31" r:id="rId4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D67F0D7-3666-4FAA-8174-E6A0A438F33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" sId="1">
    <oc r="A51" t="inlineStr">
      <is>
        <t>Švietimo centro vyr.  buhalterė</t>
      </is>
    </oc>
    <nc r="A51" t="inlineStr">
      <is>
        <t>Šiaulių miesto savivaldybės Švietimo centro Centralizuotos buhalterinės apskaitos padalinio vyriausioji buhalterė</t>
      </is>
    </nc>
  </rcc>
  <rcc rId="105" sId="1">
    <oc r="A54" t="inlineStr">
      <is>
        <t>Parengė Švietimo centro buhalterė   Aldona Latonienė</t>
      </is>
    </oc>
    <nc r="A54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54" start="0" length="0">
    <dxf>
      <font>
        <sz val="9"/>
        <name val="Times New Roman"/>
        <family val="1"/>
        <scheme val="none"/>
      </font>
    </dxf>
  </rfmt>
  <rfmt sheetId="1" sqref="A54:C54">
    <dxf>
      <alignment wrapText="1"/>
    </dxf>
  </rfmt>
  <rcc rId="106" sId="1">
    <nc r="A54" t="inlineStr">
      <is>
        <t>Šiaulių miesto savivaldybės Švietimo centro Centralizuotos buhalterinės apskaitos padalinio  buhalterė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1">
    <oc r="A7" t="inlineStr">
      <is>
        <t>Šiaulių Saulės pradinė mokykla , Įmonės kodas 190529680 , Dainų g. 15 , Šiauliai</t>
      </is>
    </oc>
    <nc r="A7" t="inlineStr">
      <is>
        <t>Šiaulių lopšelis-darželis "Žilvitis", Įmonės kodas 1190529876 , Marijampolės g. 8 , Šiauliai</t>
      </is>
    </nc>
  </rcc>
  <rcc rId="108" sId="1">
    <oc r="A13" t="inlineStr">
      <is>
        <t>2020 M. rugsėjo 30 D.</t>
      </is>
    </oc>
    <nc r="A13" t="inlineStr">
      <is>
        <t>2020 M. KOVO 31 D.</t>
      </is>
    </nc>
  </rcc>
  <rcc rId="109" sId="1" odxf="1" dxf="1" numFmtId="19">
    <oc r="C18" t="inlineStr">
      <is>
        <t>2020 10 15</t>
      </is>
    </oc>
    <nc r="C18">
      <v>44294</v>
    </nc>
    <odxf>
      <numFmt numFmtId="0" formatCode="General"/>
    </odxf>
    <ndxf>
      <numFmt numFmtId="19" formatCode="yyyy/mm/dd"/>
    </ndxf>
  </rcc>
  <rcc rId="110" sId="1">
    <oc r="E18" t="inlineStr">
      <is>
        <t>2020 - 03</t>
      </is>
    </oc>
    <nc r="E18"/>
  </rcc>
  <rcc rId="111" sId="1">
    <nc r="I25">
      <v>190529876</v>
    </nc>
  </rcc>
  <rcc rId="112" sId="1">
    <oc r="B34">
      <v>3490</v>
    </oc>
    <nc r="B34"/>
  </rcc>
  <rcc rId="113" sId="1">
    <oc r="C36">
      <v>20900</v>
    </oc>
    <nc r="C36"/>
  </rcc>
  <rcc rId="114" sId="1">
    <oc r="D36">
      <v>10600</v>
    </oc>
    <nc r="D36"/>
  </rcc>
  <rcc rId="115" sId="1">
    <oc r="E36">
      <v>8158.92</v>
    </oc>
    <nc r="E36"/>
  </rcc>
  <rcc rId="116" sId="1">
    <oc r="F36">
      <v>8154.95</v>
    </oc>
    <nc r="F36"/>
  </rcc>
  <rcc rId="117" sId="1">
    <oc r="C37">
      <v>12400</v>
    </oc>
    <nc r="C37"/>
  </rcc>
  <rcc rId="118" sId="1">
    <oc r="D37">
      <v>8600</v>
    </oc>
    <nc r="D37"/>
  </rcc>
  <rcc rId="119" sId="1">
    <oc r="E37">
      <v>4599.68</v>
    </oc>
    <nc r="E37"/>
  </rcc>
  <rcc rId="120" sId="1">
    <oc r="F37">
      <v>4599.68</v>
    </oc>
    <nc r="F37"/>
  </rcc>
  <rcc rId="121" sId="1">
    <oc r="E34">
      <v>3490</v>
    </oc>
    <nc r="E34"/>
  </rcc>
  <rcc rId="122" sId="1">
    <oc r="F34">
      <v>3490</v>
    </oc>
    <nc r="F34"/>
  </rcc>
  <rfmt sheetId="1" sqref="A48">
    <dxf>
      <alignment horizontal="center"/>
    </dxf>
  </rfmt>
  <rfmt sheetId="1" sqref="A48" start="0" length="2147483647">
    <dxf>
      <font>
        <color auto="1"/>
      </font>
    </dxf>
  </rfmt>
  <rcc rId="123" sId="1">
    <oc r="A54" t="inlineStr">
      <is>
        <t>Šiaulių miesto savivaldybės Švietimo centro Centralizuotos buhalterinės apskaitos padalinio  buhalterė</t>
      </is>
    </oc>
    <nc r="A54" t="inlineStr">
      <is>
        <t>Šiaulių miesto savivaldybės Švietimo centro Centralizuotos buhalterinės apskaitos padalinio  buhalterė Dalia Toliušytė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" sId="1">
    <nc r="C37">
      <v>48000</v>
    </nc>
  </rcc>
  <rcc rId="125" sId="1">
    <nc r="D37">
      <v>8600</v>
    </nc>
  </rcc>
  <rcc rId="126" sId="1">
    <nc r="E37">
      <v>6232.19</v>
    </nc>
  </rcc>
  <rcc rId="127" sId="1">
    <nc r="F37">
      <v>6134.76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" sId="1">
    <oc r="A43" t="inlineStr">
      <is>
        <t>PASTABA.  Surinkta  19274,26 , ( 33 - 8660,10 , 32 - 10614,16 )</t>
      </is>
    </oc>
    <nc r="A43" t="inlineStr">
      <is>
        <t>PASTABA.  Surinkta            Eur</t>
      </is>
    </nc>
  </rcc>
  <rcc rId="129" sId="1">
    <oc r="H48" t="inlineStr">
      <is>
        <t>Regina Miežienė</t>
      </is>
    </oc>
    <nc r="H48" t="inlineStr">
      <is>
        <t>Eglė Ivanauskaitė-Rimšė</t>
      </is>
    </nc>
  </rcc>
  <rfmt sheetId="1" sqref="H48:I48" start="0" length="2147483647">
    <dxf>
      <font>
        <sz val="8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5">
    <dxf>
      <alignment horizontal="center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1">
    <oc r="A43" t="inlineStr">
      <is>
        <t>PASTABA.  Surinkta            Eur</t>
      </is>
    </oc>
    <nc r="A43" t="inlineStr">
      <is>
        <t>PASTABA.  Surinkta: 8713,33 Eur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8">
    <dxf>
      <alignment horizontal="center"/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workbookViewId="0">
      <selection activeCell="E22" sqref="E22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48" t="s">
        <v>47</v>
      </c>
      <c r="B7" s="48"/>
      <c r="C7" s="48"/>
      <c r="D7" s="48"/>
      <c r="E7" s="48"/>
      <c r="F7" s="48"/>
      <c r="G7" s="48"/>
      <c r="H7" s="48"/>
      <c r="I7" s="48"/>
    </row>
    <row r="8" spans="1:12" ht="15" customHeight="1">
      <c r="A8" s="47" t="s">
        <v>3</v>
      </c>
      <c r="B8" s="47"/>
      <c r="C8" s="47"/>
      <c r="D8" s="47"/>
      <c r="E8" s="47"/>
      <c r="F8" s="47"/>
      <c r="G8" s="47"/>
      <c r="H8" s="47"/>
      <c r="I8" s="47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49" t="s">
        <v>7</v>
      </c>
      <c r="B10" s="49"/>
      <c r="C10" s="49"/>
      <c r="D10" s="49"/>
      <c r="E10" s="49"/>
      <c r="F10" s="49"/>
      <c r="G10" s="49"/>
      <c r="H10" s="49"/>
      <c r="I10" s="49"/>
    </row>
    <row r="11" spans="1:12" ht="15.75">
      <c r="A11" s="49" t="s">
        <v>8</v>
      </c>
      <c r="B11" s="49"/>
      <c r="C11" s="49"/>
      <c r="D11" s="49"/>
      <c r="E11" s="49"/>
      <c r="F11" s="49"/>
      <c r="G11" s="49"/>
      <c r="H11" s="49"/>
      <c r="I11" s="49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2" t="s">
        <v>48</v>
      </c>
      <c r="B13" s="52"/>
      <c r="C13" s="52"/>
      <c r="D13" s="52"/>
      <c r="E13" s="52"/>
      <c r="F13" s="52"/>
      <c r="G13" s="52"/>
      <c r="H13" s="52"/>
      <c r="I13" s="52"/>
    </row>
    <row r="14" spans="1:12">
      <c r="C14" s="14"/>
      <c r="D14" s="14" t="s">
        <v>43</v>
      </c>
    </row>
    <row r="15" spans="1:12">
      <c r="A15" s="50" t="s">
        <v>25</v>
      </c>
      <c r="B15" s="50"/>
      <c r="C15" s="50"/>
      <c r="D15" s="50"/>
      <c r="E15" s="50"/>
      <c r="F15" s="50"/>
      <c r="G15" s="50"/>
      <c r="H15" s="50"/>
      <c r="I15" s="50"/>
    </row>
    <row r="16" spans="1:12" ht="15.75">
      <c r="A16" s="51" t="s">
        <v>4</v>
      </c>
      <c r="B16" s="51"/>
      <c r="C16" s="51"/>
      <c r="D16" s="51"/>
      <c r="E16" s="51"/>
      <c r="F16" s="51"/>
      <c r="G16" s="51"/>
      <c r="H16" s="51"/>
      <c r="I16" s="51"/>
    </row>
    <row r="18" spans="1:11">
      <c r="C18" s="53">
        <v>44294</v>
      </c>
      <c r="D18" s="16" t="s">
        <v>5</v>
      </c>
      <c r="E18" s="37"/>
    </row>
    <row r="19" spans="1:11">
      <c r="C19" s="15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6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3" t="s">
        <v>12</v>
      </c>
      <c r="I25" s="43">
        <v>190529876</v>
      </c>
    </row>
    <row r="26" spans="1:11">
      <c r="A26" s="27"/>
      <c r="B26" s="27"/>
      <c r="C26" s="27"/>
      <c r="D26" s="25"/>
      <c r="E26" s="25"/>
      <c r="F26" s="25"/>
      <c r="G26" s="24"/>
      <c r="H26" s="25"/>
      <c r="I26" s="25"/>
    </row>
    <row r="27" spans="1:11">
      <c r="A27" s="46"/>
      <c r="B27" s="46"/>
      <c r="C27" s="46"/>
      <c r="D27" s="46"/>
      <c r="E27" s="46"/>
      <c r="F27" s="46"/>
      <c r="G27" s="46"/>
      <c r="H27" s="46"/>
      <c r="I27" s="46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</row>
    <row r="30" spans="1:11">
      <c r="I30" s="22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19" t="s">
        <v>21</v>
      </c>
      <c r="H31" s="9" t="s">
        <v>16</v>
      </c>
      <c r="I31" s="19" t="s">
        <v>24</v>
      </c>
      <c r="J31" s="1"/>
      <c r="K31" s="1"/>
    </row>
    <row r="32" spans="1:11" ht="12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</row>
    <row r="33" spans="1:9">
      <c r="A33" s="2" t="s">
        <v>17</v>
      </c>
      <c r="B33" s="32">
        <f>SUM(B34)</f>
        <v>0</v>
      </c>
      <c r="C33" s="32">
        <f>SUM(C35:C37)</f>
        <v>48000</v>
      </c>
      <c r="D33" s="32">
        <f>SUM(D35:D37)</f>
        <v>8600</v>
      </c>
      <c r="E33" s="32">
        <f>SUM(E34:E37)</f>
        <v>6232.19</v>
      </c>
      <c r="F33" s="32">
        <f>SUM(F34:F37)</f>
        <v>6134.76</v>
      </c>
      <c r="G33" s="32">
        <f>SUM(G34:G37)</f>
        <v>2367.8100000000004</v>
      </c>
      <c r="H33" s="32">
        <f>SUM(H34:H37)</f>
        <v>97.429999999999382</v>
      </c>
      <c r="I33" s="32">
        <f>SUM(I34:I37)</f>
        <v>2465.2399999999998</v>
      </c>
    </row>
    <row r="34" spans="1:9">
      <c r="A34" s="2" t="s">
        <v>38</v>
      </c>
      <c r="B34" s="32"/>
      <c r="C34" s="32" t="s">
        <v>42</v>
      </c>
      <c r="D34" s="32" t="s">
        <v>42</v>
      </c>
      <c r="E34" s="32"/>
      <c r="F34" s="32"/>
      <c r="G34" s="32">
        <f>B34-E34</f>
        <v>0</v>
      </c>
      <c r="H34" s="32">
        <f>E34-F34</f>
        <v>0</v>
      </c>
      <c r="I34" s="32">
        <f>G34+H34</f>
        <v>0</v>
      </c>
    </row>
    <row r="35" spans="1:9">
      <c r="A35" s="2" t="s">
        <v>39</v>
      </c>
      <c r="B35" s="32" t="s">
        <v>42</v>
      </c>
      <c r="C35" s="3"/>
      <c r="D35" s="3"/>
      <c r="E35" s="3"/>
      <c r="F35" s="3"/>
      <c r="G35" s="32">
        <f>D35-E35</f>
        <v>0</v>
      </c>
      <c r="H35" s="32">
        <f t="shared" ref="H35:H37" si="0">E35-F35</f>
        <v>0</v>
      </c>
      <c r="I35" s="32">
        <f t="shared" ref="I35:I37" si="1">G35+H35</f>
        <v>0</v>
      </c>
    </row>
    <row r="36" spans="1:9">
      <c r="A36" s="2" t="s">
        <v>40</v>
      </c>
      <c r="B36" s="32" t="s">
        <v>42</v>
      </c>
      <c r="C36" s="33"/>
      <c r="D36" s="33"/>
      <c r="E36" s="33"/>
      <c r="F36" s="33"/>
      <c r="G36" s="32">
        <f t="shared" ref="G36:G37" si="2">D36-E36</f>
        <v>0</v>
      </c>
      <c r="H36" s="32">
        <f t="shared" si="0"/>
        <v>0</v>
      </c>
      <c r="I36" s="32">
        <f t="shared" si="1"/>
        <v>0</v>
      </c>
    </row>
    <row r="37" spans="1:9">
      <c r="A37" s="2" t="s">
        <v>41</v>
      </c>
      <c r="B37" s="32" t="s">
        <v>42</v>
      </c>
      <c r="C37" s="33">
        <v>48000</v>
      </c>
      <c r="D37" s="33">
        <v>8600</v>
      </c>
      <c r="E37" s="33">
        <v>6232.19</v>
      </c>
      <c r="F37" s="33">
        <v>6134.76</v>
      </c>
      <c r="G37" s="32">
        <f t="shared" si="2"/>
        <v>2367.8100000000004</v>
      </c>
      <c r="H37" s="32">
        <f t="shared" si="0"/>
        <v>97.429999999999382</v>
      </c>
      <c r="I37" s="32">
        <f t="shared" si="1"/>
        <v>2465.2399999999998</v>
      </c>
    </row>
    <row r="38" spans="1:9" ht="39" customHeight="1">
      <c r="A38" s="17" t="s">
        <v>27</v>
      </c>
      <c r="B38" s="33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4"/>
      <c r="B42" s="35"/>
      <c r="C42" s="35"/>
      <c r="D42" s="35"/>
      <c r="E42" s="35"/>
      <c r="F42" s="35"/>
      <c r="G42" s="35"/>
      <c r="H42" s="35"/>
      <c r="I42" s="35"/>
    </row>
    <row r="43" spans="1:9">
      <c r="A43" s="36" t="s">
        <v>51</v>
      </c>
      <c r="B43" s="35"/>
      <c r="C43" s="35"/>
      <c r="D43" s="35"/>
      <c r="E43" s="35"/>
      <c r="F43" s="35"/>
      <c r="G43" s="35"/>
      <c r="H43" s="35"/>
      <c r="I43" s="35"/>
    </row>
    <row r="44" spans="1:9">
      <c r="A44" s="34"/>
      <c r="B44" s="35"/>
      <c r="C44" s="35"/>
      <c r="D44" s="35"/>
      <c r="E44" s="35"/>
      <c r="F44" s="35"/>
      <c r="G44" s="35"/>
      <c r="H44" s="35"/>
      <c r="I44" s="35"/>
    </row>
    <row r="45" spans="1:9">
      <c r="A45" s="28" t="s">
        <v>33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>
      <c r="A47" s="44" t="s">
        <v>32</v>
      </c>
      <c r="B47" s="45"/>
      <c r="C47" s="45"/>
      <c r="D47" s="45"/>
      <c r="E47" s="45"/>
      <c r="F47" s="45"/>
      <c r="G47" s="45"/>
      <c r="H47" s="45"/>
      <c r="I47" s="45"/>
    </row>
    <row r="48" spans="1:9" ht="14.25" customHeight="1">
      <c r="A48" s="40" t="s">
        <v>44</v>
      </c>
      <c r="D48" s="5"/>
      <c r="H48" s="41" t="s">
        <v>50</v>
      </c>
      <c r="I48" s="42"/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1"/>
      <c r="E50" s="1"/>
      <c r="F50" s="1"/>
      <c r="G50" s="1"/>
      <c r="H50" s="1"/>
      <c r="I50" s="1"/>
    </row>
    <row r="51" spans="1:9">
      <c r="A51" s="6" t="s">
        <v>46</v>
      </c>
      <c r="B51" s="6"/>
      <c r="C51" s="1"/>
      <c r="D51" s="20"/>
      <c r="E51" s="1"/>
      <c r="F51" s="1"/>
      <c r="G51" s="1"/>
      <c r="H51" s="6" t="s">
        <v>45</v>
      </c>
      <c r="I51" s="1"/>
    </row>
    <row r="52" spans="1:9">
      <c r="A52" s="30" t="s">
        <v>36</v>
      </c>
      <c r="B52" s="30"/>
      <c r="C52" s="31"/>
      <c r="D52" s="10" t="s">
        <v>19</v>
      </c>
      <c r="E52" s="1"/>
      <c r="F52" s="1"/>
      <c r="G52" s="1"/>
      <c r="H52" s="1" t="s">
        <v>20</v>
      </c>
      <c r="I52" s="1"/>
    </row>
    <row r="54" spans="1:9" ht="24.75">
      <c r="A54" s="38" t="s">
        <v>49</v>
      </c>
      <c r="B54" s="39"/>
      <c r="C54" s="39"/>
    </row>
  </sheetData>
  <customSheetViews>
    <customSheetView guid="{3D67F0D7-3666-4FAA-8174-E6A0A438F337}" fitToPage="1">
      <selection activeCell="A13" sqref="A13:I13"/>
      <pageMargins left="0.11811023622047245" right="0.9055118110236221" top="0.15748031496062992" bottom="0.15748031496062992" header="0.31496062992125984" footer="0.31496062992125984"/>
      <pageSetup paperSize="9" scale="64" orientation="landscape" r:id="rId1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2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8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9"/>
    </customSheetView>
    <customSheetView guid="{0DA429DB-3AB2-49F5-8194-27AB5C4F7703}" showPageBreaks="1" fitToPage="1" topLeftCell="A16">
      <selection activeCell="C19" sqref="C19"/>
      <pageMargins left="0.11811023622047245" right="0.9055118110236221" top="0.15748031496062992" bottom="0.15748031496062992" header="0.31496062992125984" footer="0.31496062992125984"/>
      <pageSetup paperSize="9" scale="64" orientation="landscape" r:id="rId10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11811023622047245" right="0.9055118110236221" top="0.15748031496062992" bottom="0.15748031496062992" header="0.31496062992125984" footer="0.31496062992125984"/>
  <pageSetup paperSize="9" scale="64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3D67F0D7-3666-4FAA-8174-E6A0A438F337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3D67F0D7-3666-4FAA-8174-E6A0A438F337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2021-04-08T13:24:27Z</cp:lastPrinted>
  <dcterms:created xsi:type="dcterms:W3CDTF">2018-11-13T06:22:20Z</dcterms:created>
  <dcterms:modified xsi:type="dcterms:W3CDTF">2021-04-09T04:49:06Z</dcterms:modified>
</cp:coreProperties>
</file>