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'4'!$A$1:$M$34</definedName>
    <definedName name="_xlnm.Print_Area" localSheetId="2">'5 '!$A$1:$L$27</definedName>
    <definedName name="_xlnm.Print_Titles" localSheetId="1">'4'!$10:$12</definedName>
  </definedNames>
  <calcPr fullCalcOnLoad="1"/>
</workbook>
</file>

<file path=xl/sharedStrings.xml><?xml version="1.0" encoding="utf-8"?>
<sst xmlns="http://schemas.openxmlformats.org/spreadsheetml/2006/main" count="136" uniqueCount="92">
  <si>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</si>
  <si>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</si>
  <si>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</si>
  <si>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</si>
  <si>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</si>
  <si>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</si>
  <si>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</si>
  <si>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</si>
  <si>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</si>
  <si>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</si>
  <si>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</si>
  <si>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</si>
  <si>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</si>
  <si>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</si>
  <si>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</si>
  <si>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</si>
  <si>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</si>
  <si>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</si>
  <si>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</si>
  <si>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</si>
  <si>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</si>
  <si>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</si>
  <si>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</si>
  <si>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</si>
  <si>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</si>
  <si>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</si>
  <si>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</si>
  <si>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</si>
  <si>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</si>
  <si>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</si>
  <si>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</si>
  <si>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</si>
  <si>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</si>
  <si>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</si>
  <si>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</si>
  <si>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</si>
  <si>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</si>
  <si>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</si>
  <si>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</si>
  <si>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</si>
  <si>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</si>
  <si>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</si>
  <si>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</si>
  <si>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</si>
  <si>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</si>
  <si>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</si>
  <si>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</si>
  <si>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</si>
  <si>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</si>
  <si>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</si>
  <si>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</si>
  <si>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</si>
  <si>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</si>
  <si>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</si>
  <si>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</si>
  <si>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</si>
  <si>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</si>
  <si>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</si>
  <si>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</si>
  <si>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</si>
  <si>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</si>
  <si>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</si>
  <si>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</si>
  <si>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</si>
  <si>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</si>
  <si>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</si>
  <si>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</si>
  <si>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</si>
  <si>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</si>
  <si>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</si>
  <si>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</si>
  <si>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</si>
  <si>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</si>
  <si>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</si>
  <si>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</si>
  <si>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</si>
  <si>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</si>
  <si>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kr.</t>
  </si>
  <si>
    <t>vieš.d.</t>
  </si>
  <si>
    <t>pap.kr.</t>
  </si>
  <si>
    <t>soc.r.</t>
  </si>
  <si>
    <t>nem.</t>
  </si>
  <si>
    <t>eglė</t>
  </si>
  <si>
    <t>VMI</t>
  </si>
  <si>
    <t>d.birža</t>
  </si>
  <si>
    <t>b</t>
  </si>
  <si>
    <t>ŠIAULIŲ LOPŠELIS-DARŽELIS "ŽILVITIS"</t>
  </si>
  <si>
    <t>Direktorė</t>
  </si>
  <si>
    <t>Vyr.buhalterė</t>
  </si>
  <si>
    <t>Rimutė Naudžiuvienė</t>
  </si>
  <si>
    <t>Asta Ibėnienė</t>
  </si>
  <si>
    <t>Per ataskaitinį laikotarpį   2014-01-01  - 2014-03-31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</si>
</sst>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2"/>
    </row>
    <row r="2" ht="15">
      <c r="J2" s="13" t="s">
        <v>38</v>
      </c>
    </row>
    <row r="3" ht="15">
      <c r="J3" s="13" t="s">
        <v>39</v>
      </c>
    </row>
    <row r="4" ht="15">
      <c r="J4" s="13"/>
    </row>
    <row r="5" spans="1:12" ht="15">
      <c r="A5" s="48" t="s">
        <v>30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>
      <c r="A6" s="48" t="s">
        <v>45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8" spans="1:12" ht="15">
      <c r="A8" s="48" t="s">
        <v>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10" spans="1:12" ht="15">
      <c r="A10" s="47" t="s">
        <v>0</v>
      </c>
      <c r="B10" s="47" t="s">
        <v>1</v>
      </c>
      <c r="C10" s="47" t="s">
        <v>2</v>
      </c>
      <c r="D10" s="47" t="s">
        <v>3</v>
      </c>
      <c r="E10" s="47"/>
      <c r="F10" s="47"/>
      <c r="G10" s="47"/>
      <c r="H10" s="47"/>
      <c r="I10" s="47"/>
      <c r="J10" s="47"/>
      <c r="K10" s="47"/>
      <c r="L10" s="47" t="s">
        <v>4</v>
      </c>
    </row>
    <row r="11" spans="1:12" ht="117.75" customHeight="1">
      <c r="A11" s="47"/>
      <c r="B11" s="47"/>
      <c r="C11" s="47"/>
      <c r="D11" s="1" t="s">
        <v>46</v>
      </c>
      <c r="E11" s="1" t="s">
        <v>40</v>
      </c>
      <c r="F11" s="1" t="s">
        <v>5</v>
      </c>
      <c r="G11" s="1" t="s">
        <v>35</v>
      </c>
      <c r="H11" s="1" t="s">
        <v>47</v>
      </c>
      <c r="I11" s="1" t="s">
        <v>41</v>
      </c>
      <c r="J11" s="1" t="s">
        <v>68</v>
      </c>
      <c r="K11" s="1" t="s">
        <v>48</v>
      </c>
      <c r="L11" s="47"/>
    </row>
    <row r="12" spans="1:12" ht="1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20" t="s">
        <v>34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</row>
    <row r="13" spans="1:12" ht="15">
      <c r="A13" s="1" t="s">
        <v>6</v>
      </c>
      <c r="B13" s="3" t="s">
        <v>49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7" customFormat="1" ht="17.25" customHeight="1">
      <c r="A16" s="1" t="s">
        <v>11</v>
      </c>
      <c r="B16" s="3" t="s">
        <v>42</v>
      </c>
      <c r="C16" s="6"/>
      <c r="D16" s="6"/>
      <c r="E16" s="6"/>
      <c r="F16" s="6"/>
      <c r="G16" s="6"/>
      <c r="H16" s="6"/>
      <c r="I16" s="6"/>
      <c r="J16" s="6"/>
      <c r="K16" s="6"/>
      <c r="L16" s="16"/>
    </row>
    <row r="17" spans="1:12" s="17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6"/>
    </row>
    <row r="18" spans="1:12" s="17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6"/>
    </row>
    <row r="19" spans="1:12" ht="42.75">
      <c r="A19" s="1" t="s">
        <v>14</v>
      </c>
      <c r="B19" s="3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50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51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52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53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67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view="pageBreakPreview" zoomScale="75" zoomScaleNormal="80" zoomScaleSheetLayoutView="75" workbookViewId="0" topLeftCell="A4">
      <selection activeCell="I20" sqref="I20"/>
    </sheetView>
  </sheetViews>
  <sheetFormatPr defaultColWidth="9.140625" defaultRowHeight="12.75"/>
  <cols>
    <col min="1" max="1" width="6.00390625" style="10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4" width="11.57421875" style="7" bestFit="1" customWidth="1"/>
    <col min="15" max="16384" width="9.140625" style="7" customWidth="1"/>
  </cols>
  <sheetData>
    <row r="1" spans="9:11" ht="15">
      <c r="I1" s="11"/>
      <c r="J1" s="11"/>
      <c r="K1" s="11"/>
    </row>
    <row r="2" ht="15">
      <c r="I2" s="7" t="s">
        <v>36</v>
      </c>
    </row>
    <row r="3" ht="15">
      <c r="I3" s="7" t="s">
        <v>37</v>
      </c>
    </row>
    <row r="4" ht="15">
      <c r="C4" s="11" t="s">
        <v>86</v>
      </c>
    </row>
    <row r="5" spans="1:13" ht="15">
      <c r="A5" s="48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">
      <c r="A6" s="48" t="s">
        <v>58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8" spans="1:13" ht="15">
      <c r="A8" s="48" t="s">
        <v>18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10" spans="1:13" ht="15">
      <c r="A10" s="47" t="s">
        <v>0</v>
      </c>
      <c r="B10" s="47" t="s">
        <v>1</v>
      </c>
      <c r="C10" s="47" t="s">
        <v>2</v>
      </c>
      <c r="D10" s="47" t="s">
        <v>91</v>
      </c>
      <c r="E10" s="47"/>
      <c r="F10" s="47"/>
      <c r="G10" s="47"/>
      <c r="H10" s="47"/>
      <c r="I10" s="47"/>
      <c r="J10" s="50"/>
      <c r="K10" s="50"/>
      <c r="L10" s="47"/>
      <c r="M10" s="47" t="s">
        <v>4</v>
      </c>
    </row>
    <row r="11" spans="1:13" ht="123" customHeight="1">
      <c r="A11" s="47"/>
      <c r="B11" s="47"/>
      <c r="C11" s="47"/>
      <c r="D11" s="1" t="s">
        <v>54</v>
      </c>
      <c r="E11" s="1" t="s">
        <v>40</v>
      </c>
      <c r="F11" s="1" t="s">
        <v>55</v>
      </c>
      <c r="G11" s="1" t="s">
        <v>5</v>
      </c>
      <c r="H11" s="1" t="s">
        <v>56</v>
      </c>
      <c r="I11" s="14" t="s">
        <v>33</v>
      </c>
      <c r="J11" s="1" t="s">
        <v>41</v>
      </c>
      <c r="K11" s="19" t="s">
        <v>68</v>
      </c>
      <c r="L11" s="21" t="s">
        <v>57</v>
      </c>
      <c r="M11" s="47"/>
    </row>
    <row r="12" spans="1:13" ht="1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22" t="s">
        <v>43</v>
      </c>
      <c r="L12" s="15">
        <v>12</v>
      </c>
      <c r="M12" s="15">
        <v>13</v>
      </c>
    </row>
    <row r="13" spans="1:13" s="30" customFormat="1" ht="71.25">
      <c r="A13" s="28" t="s">
        <v>6</v>
      </c>
      <c r="B13" s="29" t="s">
        <v>69</v>
      </c>
      <c r="C13" s="34">
        <v>0</v>
      </c>
      <c r="D13" s="34">
        <f>SUM(D14:D15)</f>
        <v>64924</v>
      </c>
      <c r="E13" s="34"/>
      <c r="F13" s="34"/>
      <c r="G13" s="34"/>
      <c r="H13" s="34"/>
      <c r="I13" s="34">
        <f>SUM(I14:I15)</f>
        <v>-63428</v>
      </c>
      <c r="J13" s="34"/>
      <c r="K13" s="34"/>
      <c r="L13" s="34"/>
      <c r="M13" s="34">
        <f>SUM(M14:M15)</f>
        <v>1496</v>
      </c>
    </row>
    <row r="14" spans="1:13" s="33" customFormat="1" ht="15" customHeight="1">
      <c r="A14" s="31" t="s">
        <v>7</v>
      </c>
      <c r="B14" s="32" t="s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33" customFormat="1" ht="15" customHeight="1">
      <c r="A15" s="31" t="s">
        <v>9</v>
      </c>
      <c r="B15" s="32" t="s">
        <v>10</v>
      </c>
      <c r="C15" s="43">
        <v>0</v>
      </c>
      <c r="D15" s="43">
        <v>64924</v>
      </c>
      <c r="E15" s="43"/>
      <c r="F15" s="43"/>
      <c r="G15" s="43"/>
      <c r="H15" s="43"/>
      <c r="I15" s="43">
        <v>-63428</v>
      </c>
      <c r="J15" s="43"/>
      <c r="K15" s="43"/>
      <c r="L15" s="43"/>
      <c r="M15" s="43">
        <f>SUM(D15:L15)</f>
        <v>1496</v>
      </c>
    </row>
    <row r="16" spans="1:13" s="30" customFormat="1" ht="90" customHeight="1">
      <c r="A16" s="28" t="s">
        <v>11</v>
      </c>
      <c r="B16" s="29" t="s">
        <v>70</v>
      </c>
      <c r="C16" s="34">
        <f>SUM(C17:C18)</f>
        <v>599236</v>
      </c>
      <c r="D16" s="34">
        <f>SUM(D17:D18)</f>
        <v>149159</v>
      </c>
      <c r="E16" s="34"/>
      <c r="F16" s="34"/>
      <c r="G16" s="34"/>
      <c r="H16" s="34"/>
      <c r="I16" s="34">
        <f>SUM(I17:I18)</f>
        <v>-151663</v>
      </c>
      <c r="J16" s="34"/>
      <c r="K16" s="34"/>
      <c r="L16" s="34">
        <f>SUM(L17:L18)</f>
        <v>-1391</v>
      </c>
      <c r="M16" s="34">
        <f>SUM(M17:M18)</f>
        <v>595341</v>
      </c>
    </row>
    <row r="17" spans="1:13" s="33" customFormat="1" ht="15" customHeight="1">
      <c r="A17" s="31" t="s">
        <v>59</v>
      </c>
      <c r="B17" s="32" t="s">
        <v>8</v>
      </c>
      <c r="C17" s="43">
        <v>599236</v>
      </c>
      <c r="D17" s="43"/>
      <c r="E17" s="43"/>
      <c r="F17" s="43"/>
      <c r="G17" s="43"/>
      <c r="H17" s="43"/>
      <c r="I17" s="43">
        <v>-2882</v>
      </c>
      <c r="J17" s="43"/>
      <c r="K17" s="43"/>
      <c r="L17" s="43">
        <v>-1391</v>
      </c>
      <c r="M17" s="43">
        <f>SUM(C17+D17+I17+L17)</f>
        <v>594963</v>
      </c>
    </row>
    <row r="18" spans="1:13" s="33" customFormat="1" ht="15" customHeight="1">
      <c r="A18" s="31" t="s">
        <v>60</v>
      </c>
      <c r="B18" s="32" t="s">
        <v>10</v>
      </c>
      <c r="C18" s="43"/>
      <c r="D18" s="43">
        <v>149159</v>
      </c>
      <c r="E18" s="43"/>
      <c r="F18" s="43"/>
      <c r="G18" s="43"/>
      <c r="H18" s="43"/>
      <c r="I18" s="43">
        <v>-148781</v>
      </c>
      <c r="J18" s="43"/>
      <c r="K18" s="43"/>
      <c r="L18" s="43"/>
      <c r="M18" s="43">
        <f>SUM(C18+D18+E18+I18)</f>
        <v>378</v>
      </c>
    </row>
    <row r="19" spans="1:13" s="30" customFormat="1" ht="114.75" customHeight="1">
      <c r="A19" s="28" t="s">
        <v>14</v>
      </c>
      <c r="B19" s="29" t="s">
        <v>71</v>
      </c>
      <c r="C19" s="34">
        <f>SUM(C20:C21)</f>
        <v>140721</v>
      </c>
      <c r="D19" s="34">
        <f>SUM(D20:D21)</f>
        <v>0</v>
      </c>
      <c r="E19" s="34"/>
      <c r="F19" s="34"/>
      <c r="G19" s="34"/>
      <c r="H19" s="34"/>
      <c r="I19" s="34">
        <f>SUM(I20:I21)</f>
        <v>-654</v>
      </c>
      <c r="J19" s="34"/>
      <c r="K19" s="34"/>
      <c r="L19" s="34"/>
      <c r="M19" s="34">
        <f>SUM(M20:M21)</f>
        <v>140067</v>
      </c>
    </row>
    <row r="20" spans="1:13" s="33" customFormat="1" ht="15" customHeight="1">
      <c r="A20" s="31" t="s">
        <v>16</v>
      </c>
      <c r="B20" s="32" t="s">
        <v>8</v>
      </c>
      <c r="C20" s="43">
        <v>140721</v>
      </c>
      <c r="D20" s="43"/>
      <c r="E20" s="43"/>
      <c r="F20" s="43"/>
      <c r="G20" s="43"/>
      <c r="H20" s="43"/>
      <c r="I20" s="43">
        <v>-654</v>
      </c>
      <c r="J20" s="43"/>
      <c r="K20" s="43"/>
      <c r="L20" s="43"/>
      <c r="M20" s="43">
        <f>SUM(C20+D20+I20)</f>
        <v>140067</v>
      </c>
    </row>
    <row r="21" spans="1:13" s="33" customFormat="1" ht="15" customHeight="1">
      <c r="A21" s="31" t="s">
        <v>61</v>
      </c>
      <c r="B21" s="32" t="s">
        <v>10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>
        <v>0</v>
      </c>
    </row>
    <row r="22" spans="1:13" s="30" customFormat="1" ht="15" customHeight="1">
      <c r="A22" s="28" t="s">
        <v>17</v>
      </c>
      <c r="B22" s="29" t="s">
        <v>15</v>
      </c>
      <c r="C22" s="34">
        <f>SUM(C23:C24)</f>
        <v>1166</v>
      </c>
      <c r="D22" s="34">
        <f>SUM(D23:D24)</f>
        <v>0</v>
      </c>
      <c r="E22" s="34"/>
      <c r="F22" s="34"/>
      <c r="G22" s="34"/>
      <c r="H22" s="34"/>
      <c r="I22" s="34">
        <f>SUM(I23:I24)</f>
        <v>-222</v>
      </c>
      <c r="J22" s="34"/>
      <c r="K22" s="34"/>
      <c r="L22" s="34"/>
      <c r="M22" s="34">
        <f>SUM(M23:M24)</f>
        <v>944</v>
      </c>
    </row>
    <row r="23" spans="1:13" s="33" customFormat="1" ht="15" customHeight="1">
      <c r="A23" s="31" t="s">
        <v>19</v>
      </c>
      <c r="B23" s="32" t="s">
        <v>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>
        <f>SUM(D23:L23)</f>
        <v>0</v>
      </c>
    </row>
    <row r="24" spans="1:13" s="33" customFormat="1" ht="15" customHeight="1">
      <c r="A24" s="31" t="s">
        <v>20</v>
      </c>
      <c r="B24" s="32" t="s">
        <v>10</v>
      </c>
      <c r="C24" s="43">
        <v>1166</v>
      </c>
      <c r="D24" s="43"/>
      <c r="E24" s="43"/>
      <c r="F24" s="43"/>
      <c r="G24" s="43"/>
      <c r="H24" s="43"/>
      <c r="I24" s="43">
        <v>-222</v>
      </c>
      <c r="J24" s="43"/>
      <c r="K24" s="43"/>
      <c r="L24" s="43"/>
      <c r="M24" s="43">
        <f>SUM(C24:L24)</f>
        <v>944</v>
      </c>
    </row>
    <row r="25" spans="1:13" s="30" customFormat="1" ht="30.75" customHeight="1">
      <c r="A25" s="28" t="s">
        <v>27</v>
      </c>
      <c r="B25" s="29" t="s">
        <v>67</v>
      </c>
      <c r="C25" s="34">
        <f>SUM(C13+C16+C19+C22)</f>
        <v>741123</v>
      </c>
      <c r="D25" s="34">
        <f>SUM(D13+D16+D19+D22)</f>
        <v>214083</v>
      </c>
      <c r="E25" s="34"/>
      <c r="F25" s="34"/>
      <c r="G25" s="34"/>
      <c r="H25" s="34"/>
      <c r="I25" s="34">
        <f>SUM(I13+I16+I19+I22)</f>
        <v>-215967</v>
      </c>
      <c r="J25" s="34"/>
      <c r="K25" s="34"/>
      <c r="L25" s="34">
        <f>SUM(L16)</f>
        <v>-1391</v>
      </c>
      <c r="M25" s="34">
        <f>SUM(M13+M16+M19+M22)</f>
        <v>737848</v>
      </c>
    </row>
    <row r="26" spans="1:13" s="30" customFormat="1" ht="30.75" customHeight="1">
      <c r="A26" s="41"/>
      <c r="B26" s="4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5" ht="15" customHeight="1">
      <c r="A27" s="7"/>
      <c r="B27" s="46" t="s">
        <v>87</v>
      </c>
      <c r="C27" s="46"/>
      <c r="D27" s="46" t="s">
        <v>89</v>
      </c>
      <c r="E27" s="46"/>
    </row>
    <row r="28" spans="1:5" ht="15" customHeight="1">
      <c r="A28" s="7"/>
      <c r="B28" s="46"/>
      <c r="C28" s="46"/>
      <c r="D28" s="46"/>
      <c r="E28" s="46"/>
    </row>
    <row r="29" spans="1:5" ht="15" customHeight="1">
      <c r="A29" s="7"/>
      <c r="B29" s="46" t="s">
        <v>88</v>
      </c>
      <c r="C29" s="46"/>
      <c r="D29" s="46" t="s">
        <v>90</v>
      </c>
      <c r="E29" s="46"/>
    </row>
    <row r="30" spans="1:13" s="30" customFormat="1" ht="15" customHeight="1">
      <c r="A30" s="28"/>
      <c r="B30" s="29"/>
      <c r="C30" s="34"/>
      <c r="D30" s="34"/>
      <c r="E30" s="34"/>
      <c r="F30" s="34"/>
      <c r="G30" s="34"/>
      <c r="H30" s="34"/>
      <c r="I30" s="39"/>
      <c r="J30" s="39"/>
      <c r="K30" s="39"/>
      <c r="L30" s="39"/>
      <c r="M30" s="39"/>
    </row>
    <row r="31" spans="1:13" ht="71.25" customHeight="1">
      <c r="A31" s="23"/>
      <c r="B31" s="24"/>
      <c r="C31" s="35"/>
      <c r="D31" s="35"/>
      <c r="E31" s="35"/>
      <c r="F31" s="35"/>
      <c r="G31" s="35"/>
      <c r="H31" s="35"/>
      <c r="I31" s="36"/>
      <c r="J31" s="36"/>
      <c r="K31" s="36"/>
      <c r="L31" s="36"/>
      <c r="M31" s="36"/>
    </row>
    <row r="32" spans="1:13" ht="15">
      <c r="A32" s="23"/>
      <c r="B32" s="24"/>
      <c r="C32" s="35"/>
      <c r="D32" s="35"/>
      <c r="E32" s="35"/>
      <c r="F32" s="35">
        <v>205300</v>
      </c>
      <c r="G32" s="35"/>
      <c r="H32" s="35"/>
      <c r="I32" s="36"/>
      <c r="J32" s="36"/>
      <c r="K32" s="36"/>
      <c r="L32" s="36"/>
      <c r="M32" s="36"/>
    </row>
    <row r="33" spans="1:13" ht="15">
      <c r="A33" s="23"/>
      <c r="B33" s="24"/>
      <c r="C33" s="35"/>
      <c r="D33" s="35"/>
      <c r="E33" s="35"/>
      <c r="F33" s="35">
        <v>340</v>
      </c>
      <c r="G33" s="35"/>
      <c r="H33" s="35"/>
      <c r="I33" s="36"/>
      <c r="J33" s="36"/>
      <c r="K33" s="36"/>
      <c r="L33" s="36"/>
      <c r="M33" s="36"/>
    </row>
    <row r="34" spans="1:13" ht="15">
      <c r="A34" s="23"/>
      <c r="B34" s="24"/>
      <c r="C34" s="35"/>
      <c r="D34" s="35"/>
      <c r="E34" s="35"/>
      <c r="F34" s="35">
        <f>SUM(F32:F33)</f>
        <v>205640</v>
      </c>
      <c r="G34" s="35"/>
      <c r="H34" s="35"/>
      <c r="I34" s="36"/>
      <c r="J34" s="36"/>
      <c r="K34" s="36"/>
      <c r="L34" s="36"/>
      <c r="M34" s="36"/>
    </row>
    <row r="35" spans="1:13" ht="15">
      <c r="A35" s="23"/>
      <c r="B35" s="24"/>
      <c r="C35" s="37"/>
      <c r="D35" s="38"/>
      <c r="E35" s="37"/>
      <c r="F35" s="38"/>
      <c r="G35" s="35"/>
      <c r="H35" s="35"/>
      <c r="I35" s="36"/>
      <c r="J35" s="36"/>
      <c r="K35" s="36"/>
      <c r="L35" s="36"/>
      <c r="M35" s="36"/>
    </row>
    <row r="36" spans="1:10" ht="15">
      <c r="A36" s="23"/>
      <c r="B36" s="24"/>
      <c r="C36" s="23"/>
      <c r="D36" s="24"/>
      <c r="E36" s="24"/>
      <c r="F36" s="24"/>
      <c r="G36" s="24"/>
      <c r="H36" s="24"/>
      <c r="I36" s="24"/>
      <c r="J36" s="24"/>
    </row>
    <row r="37" spans="1:10" ht="15">
      <c r="A37" s="23"/>
      <c r="B37" s="24"/>
      <c r="C37" s="23"/>
      <c r="D37" s="24"/>
      <c r="E37" s="24"/>
      <c r="F37" s="24"/>
      <c r="G37" s="24"/>
      <c r="H37" s="24"/>
      <c r="I37" s="24">
        <v>109.46</v>
      </c>
      <c r="J37" s="24">
        <v>268.35</v>
      </c>
    </row>
    <row r="38" spans="1:13" ht="15">
      <c r="A38" s="23"/>
      <c r="B38" s="24"/>
      <c r="C38" s="23"/>
      <c r="D38" s="24"/>
      <c r="E38" s="24"/>
      <c r="F38" s="24"/>
      <c r="G38" s="24"/>
      <c r="H38" s="24"/>
      <c r="I38" s="24">
        <v>152.09</v>
      </c>
      <c r="J38" s="24">
        <v>38.72</v>
      </c>
      <c r="M38" s="7">
        <v>28010</v>
      </c>
    </row>
    <row r="39" spans="1:13" ht="15">
      <c r="A39" s="23"/>
      <c r="B39" s="24"/>
      <c r="C39" s="23"/>
      <c r="D39" s="24"/>
      <c r="E39" s="24"/>
      <c r="F39" s="24"/>
      <c r="G39" s="24"/>
      <c r="H39" s="24"/>
      <c r="I39" s="24">
        <v>138.25</v>
      </c>
      <c r="J39" s="24">
        <v>38.72</v>
      </c>
      <c r="M39" s="7">
        <v>8901.03</v>
      </c>
    </row>
    <row r="40" spans="1:13" ht="15">
      <c r="A40" s="23"/>
      <c r="B40" s="24"/>
      <c r="C40" s="23"/>
      <c r="D40" s="24"/>
      <c r="E40" s="25"/>
      <c r="F40" s="26"/>
      <c r="G40" s="25">
        <v>271700</v>
      </c>
      <c r="H40" s="26" t="s">
        <v>77</v>
      </c>
      <c r="I40" s="24">
        <v>212.4</v>
      </c>
      <c r="J40" s="24">
        <v>6.05</v>
      </c>
      <c r="M40" s="7">
        <v>3511.27</v>
      </c>
    </row>
    <row r="41" spans="1:13" ht="15">
      <c r="A41" s="23"/>
      <c r="B41" s="24"/>
      <c r="C41" s="23"/>
      <c r="D41" s="24"/>
      <c r="E41" s="25"/>
      <c r="F41" s="26"/>
      <c r="G41" s="25">
        <v>2495.54</v>
      </c>
      <c r="H41" s="26" t="s">
        <v>78</v>
      </c>
      <c r="I41" s="24">
        <v>300</v>
      </c>
      <c r="J41" s="24">
        <v>149.63</v>
      </c>
      <c r="M41" s="7">
        <f>SUM(M38+M39-M40)</f>
        <v>33399.76</v>
      </c>
    </row>
    <row r="42" spans="1:13" ht="15">
      <c r="A42" s="23"/>
      <c r="B42" s="24"/>
      <c r="C42" s="23"/>
      <c r="D42" s="24"/>
      <c r="E42" s="25"/>
      <c r="F42" s="26"/>
      <c r="G42" s="25">
        <v>657.98</v>
      </c>
      <c r="H42" s="26" t="s">
        <v>79</v>
      </c>
      <c r="I42" s="24">
        <v>144.63</v>
      </c>
      <c r="J42" s="24">
        <v>390</v>
      </c>
      <c r="M42" s="7">
        <v>4091</v>
      </c>
    </row>
    <row r="43" spans="1:13" ht="15">
      <c r="A43" s="23"/>
      <c r="B43" s="24"/>
      <c r="C43" s="23"/>
      <c r="D43" s="24"/>
      <c r="E43" s="25"/>
      <c r="F43" s="26"/>
      <c r="G43" s="25">
        <v>516</v>
      </c>
      <c r="H43" s="26" t="s">
        <v>80</v>
      </c>
      <c r="I43" s="24">
        <v>126.87</v>
      </c>
      <c r="J43" s="24">
        <v>321.94</v>
      </c>
      <c r="M43" s="7">
        <f>SUM(M41-M42)</f>
        <v>29308.760000000002</v>
      </c>
    </row>
    <row r="44" spans="1:10" ht="15">
      <c r="A44" s="23"/>
      <c r="B44" s="24"/>
      <c r="C44" s="23"/>
      <c r="D44" s="24"/>
      <c r="E44" s="27"/>
      <c r="F44" s="26"/>
      <c r="G44" s="27">
        <f>SUM(G40:G43)</f>
        <v>275369.51999999996</v>
      </c>
      <c r="H44" s="26"/>
      <c r="I44" s="24">
        <v>106.2</v>
      </c>
      <c r="J44" s="24"/>
    </row>
    <row r="45" spans="1:10" ht="15">
      <c r="A45" s="23"/>
      <c r="B45" s="24"/>
      <c r="C45" s="23"/>
      <c r="D45" s="24"/>
      <c r="E45" s="25"/>
      <c r="F45" s="26"/>
      <c r="G45" s="25"/>
      <c r="H45" s="26"/>
      <c r="I45" s="24">
        <v>127.88</v>
      </c>
      <c r="J45" s="24"/>
    </row>
    <row r="46" spans="1:10" ht="15">
      <c r="A46" s="23"/>
      <c r="B46" s="24"/>
      <c r="C46" s="23"/>
      <c r="D46" s="24"/>
      <c r="E46" s="25"/>
      <c r="F46" s="26"/>
      <c r="G46" s="25">
        <v>422700</v>
      </c>
      <c r="H46" s="26" t="s">
        <v>85</v>
      </c>
      <c r="I46" s="24">
        <v>136.09</v>
      </c>
      <c r="J46" s="24"/>
    </row>
    <row r="47" spans="1:10" ht="15">
      <c r="A47" s="23"/>
      <c r="B47" s="24"/>
      <c r="C47" s="23"/>
      <c r="D47" s="24"/>
      <c r="E47" s="25"/>
      <c r="F47" s="26"/>
      <c r="G47" s="25">
        <v>17773.68</v>
      </c>
      <c r="H47" s="26" t="s">
        <v>81</v>
      </c>
      <c r="I47" s="24">
        <v>122.61</v>
      </c>
      <c r="J47" s="24"/>
    </row>
    <row r="48" spans="1:10" ht="15">
      <c r="A48" s="23"/>
      <c r="B48" s="24"/>
      <c r="C48" s="23"/>
      <c r="D48" s="24"/>
      <c r="E48" s="27"/>
      <c r="F48" s="26"/>
      <c r="G48" s="27">
        <f>SUM(G45:G47)</f>
        <v>440473.68</v>
      </c>
      <c r="H48" s="26"/>
      <c r="I48" s="24">
        <f>SUM(I37:I47)</f>
        <v>1676.4799999999996</v>
      </c>
      <c r="J48" s="24">
        <f>SUM(J37:J47)</f>
        <v>1213.41</v>
      </c>
    </row>
    <row r="49" spans="3:10" ht="15">
      <c r="C49" s="23"/>
      <c r="D49" s="24"/>
      <c r="E49" s="25"/>
      <c r="F49" s="26"/>
      <c r="G49" s="25">
        <f>SUM(G48,G44)</f>
        <v>715843.2</v>
      </c>
      <c r="H49" s="26"/>
      <c r="I49" s="24">
        <v>349.18</v>
      </c>
      <c r="J49" s="24"/>
    </row>
    <row r="50" spans="3:10" ht="15">
      <c r="C50" s="23"/>
      <c r="D50" s="24"/>
      <c r="E50" s="25"/>
      <c r="F50" s="26"/>
      <c r="G50" s="25">
        <v>1800</v>
      </c>
      <c r="H50" s="26" t="s">
        <v>82</v>
      </c>
      <c r="I50" s="24">
        <f>SUM(I48-I49)</f>
        <v>1327.2999999999995</v>
      </c>
      <c r="J50" s="24"/>
    </row>
    <row r="51" spans="3:10" ht="15">
      <c r="C51" s="23"/>
      <c r="D51" s="24"/>
      <c r="E51" s="25"/>
      <c r="F51" s="26"/>
      <c r="G51" s="25">
        <v>3357.72</v>
      </c>
      <c r="H51" s="26" t="s">
        <v>83</v>
      </c>
      <c r="I51" s="24"/>
      <c r="J51" s="24"/>
    </row>
    <row r="52" spans="3:10" ht="15">
      <c r="C52" s="23"/>
      <c r="D52" s="24"/>
      <c r="E52" s="25"/>
      <c r="F52" s="26"/>
      <c r="G52" s="25">
        <v>3743.31</v>
      </c>
      <c r="H52" s="26" t="s">
        <v>84</v>
      </c>
      <c r="I52" s="24"/>
      <c r="J52" s="24"/>
    </row>
    <row r="53" spans="3:10" ht="15">
      <c r="C53" s="23"/>
      <c r="D53" s="24"/>
      <c r="E53" s="27"/>
      <c r="F53" s="26"/>
      <c r="G53" s="27">
        <f>SUM(G50:G52)</f>
        <v>8901.029999999999</v>
      </c>
      <c r="H53" s="26"/>
      <c r="I53" s="24"/>
      <c r="J53" s="24"/>
    </row>
    <row r="54" spans="3:6" ht="15">
      <c r="C54" s="10"/>
      <c r="E54" s="26"/>
      <c r="F54" s="26"/>
    </row>
    <row r="55" ht="15">
      <c r="C55" s="10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39" bottom="0.984251968503937" header="0.18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view="pageBreakPreview" zoomScaleSheetLayoutView="100" workbookViewId="0" topLeftCell="B1">
      <selection activeCell="E15" sqref="E15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1"/>
    </row>
    <row r="2" ht="15">
      <c r="F2" s="7" t="s">
        <v>75</v>
      </c>
    </row>
    <row r="3" ht="15">
      <c r="F3" s="7" t="s">
        <v>76</v>
      </c>
    </row>
    <row r="4" ht="8.25" customHeight="1"/>
    <row r="5" spans="1:8" ht="15">
      <c r="A5" s="48" t="s">
        <v>28</v>
      </c>
      <c r="B5" s="48"/>
      <c r="C5" s="48"/>
      <c r="D5" s="48"/>
      <c r="E5" s="48"/>
      <c r="F5" s="48"/>
      <c r="G5" s="48"/>
      <c r="H5" s="48"/>
    </row>
    <row r="6" spans="1:8" ht="15">
      <c r="A6" s="48" t="s">
        <v>74</v>
      </c>
      <c r="B6" s="48"/>
      <c r="C6" s="48"/>
      <c r="D6" s="48"/>
      <c r="E6" s="48"/>
      <c r="F6" s="48"/>
      <c r="G6" s="48"/>
      <c r="H6" s="48"/>
    </row>
    <row r="7" ht="5.25" customHeight="1"/>
    <row r="8" spans="1:8" ht="15">
      <c r="A8" s="48" t="s">
        <v>29</v>
      </c>
      <c r="B8" s="48"/>
      <c r="C8" s="48"/>
      <c r="D8" s="48"/>
      <c r="E8" s="48"/>
      <c r="F8" s="48"/>
      <c r="G8" s="48"/>
      <c r="H8" s="48"/>
    </row>
    <row r="9" ht="19.5" customHeight="1">
      <c r="C9" s="40">
        <v>41729</v>
      </c>
    </row>
    <row r="10" spans="1:8" ht="15" customHeight="1">
      <c r="A10" s="47" t="s">
        <v>0</v>
      </c>
      <c r="B10" s="47" t="s">
        <v>22</v>
      </c>
      <c r="C10" s="47" t="s">
        <v>23</v>
      </c>
      <c r="D10" s="47"/>
      <c r="E10" s="47"/>
      <c r="F10" s="47" t="s">
        <v>24</v>
      </c>
      <c r="G10" s="47"/>
      <c r="H10" s="47"/>
    </row>
    <row r="11" spans="1:8" ht="79.5" customHeight="1">
      <c r="A11" s="47"/>
      <c r="B11" s="47"/>
      <c r="C11" s="1" t="s">
        <v>62</v>
      </c>
      <c r="D11" s="1" t="s">
        <v>63</v>
      </c>
      <c r="E11" s="1" t="s">
        <v>25</v>
      </c>
      <c r="F11" s="1" t="s">
        <v>64</v>
      </c>
      <c r="G11" s="1" t="s">
        <v>65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73</v>
      </c>
      <c r="C13" s="44"/>
      <c r="D13" s="44"/>
      <c r="E13" s="44">
        <f>SUM(C13:D13)</f>
        <v>0</v>
      </c>
      <c r="F13" s="44"/>
      <c r="G13" s="44">
        <v>1496</v>
      </c>
      <c r="H13" s="44">
        <f>SUM(F13:G13)</f>
        <v>1496</v>
      </c>
    </row>
    <row r="14" spans="1:8" ht="54.75" customHeight="1">
      <c r="A14" s="2" t="s">
        <v>11</v>
      </c>
      <c r="B14" s="6" t="s">
        <v>72</v>
      </c>
      <c r="C14" s="44">
        <v>-11078</v>
      </c>
      <c r="D14" s="44">
        <v>610314</v>
      </c>
      <c r="E14" s="44">
        <f>SUM(C14:D14)</f>
        <v>599236</v>
      </c>
      <c r="F14" s="44"/>
      <c r="G14" s="44">
        <v>595341</v>
      </c>
      <c r="H14" s="44">
        <f>SUM(F14:G14)</f>
        <v>595341</v>
      </c>
    </row>
    <row r="15" spans="1:8" ht="60" customHeight="1">
      <c r="A15" s="2" t="s">
        <v>14</v>
      </c>
      <c r="B15" s="6" t="s">
        <v>66</v>
      </c>
      <c r="C15" s="44"/>
      <c r="D15" s="44">
        <v>140721</v>
      </c>
      <c r="E15" s="44">
        <f>SUM(C15:D15)</f>
        <v>140721</v>
      </c>
      <c r="F15" s="44"/>
      <c r="G15" s="44">
        <v>140067</v>
      </c>
      <c r="H15" s="44">
        <f>SUM(F15:G15)</f>
        <v>140067</v>
      </c>
    </row>
    <row r="16" spans="1:8" ht="15" customHeight="1">
      <c r="A16" s="2" t="s">
        <v>17</v>
      </c>
      <c r="B16" s="6" t="s">
        <v>26</v>
      </c>
      <c r="C16" s="44"/>
      <c r="D16" s="44">
        <v>1166</v>
      </c>
      <c r="E16" s="44">
        <f>SUM(C16:D16)</f>
        <v>1166</v>
      </c>
      <c r="F16" s="44"/>
      <c r="G16" s="44">
        <v>944</v>
      </c>
      <c r="H16" s="44">
        <f>SUM(F16:G16)</f>
        <v>944</v>
      </c>
    </row>
    <row r="17" spans="1:8" ht="15" customHeight="1">
      <c r="A17" s="2" t="s">
        <v>27</v>
      </c>
      <c r="B17" s="6" t="s">
        <v>25</v>
      </c>
      <c r="C17" s="44">
        <f>SUM(C13:C16)</f>
        <v>-11078</v>
      </c>
      <c r="D17" s="44">
        <f>SUM(D13:D16)</f>
        <v>752201</v>
      </c>
      <c r="E17" s="44">
        <f>SUM(E13:E16)</f>
        <v>741123</v>
      </c>
      <c r="F17" s="44">
        <f>SUM(F13:F16)</f>
        <v>0</v>
      </c>
      <c r="G17" s="44">
        <f>SUM(G13:G16)</f>
        <v>737848</v>
      </c>
      <c r="H17" s="44">
        <f>SUM(F17:G17)</f>
        <v>737848</v>
      </c>
    </row>
    <row r="18" spans="3:8" ht="6.75" customHeight="1">
      <c r="C18" s="45"/>
      <c r="D18" s="45"/>
      <c r="E18" s="45"/>
      <c r="F18" s="45"/>
      <c r="G18" s="45"/>
      <c r="H18" s="45"/>
    </row>
    <row r="19" ht="15" customHeight="1"/>
    <row r="20" spans="2:4" ht="15" customHeight="1">
      <c r="B20" s="7" t="s">
        <v>87</v>
      </c>
      <c r="D20" s="7" t="s">
        <v>89</v>
      </c>
    </row>
    <row r="21" ht="15" customHeight="1"/>
    <row r="22" spans="2:4" ht="15" customHeight="1">
      <c r="B22" s="7" t="s">
        <v>88</v>
      </c>
      <c r="D22" s="7" t="s">
        <v>90</v>
      </c>
    </row>
    <row r="23" ht="6.75" customHeight="1"/>
    <row r="24" ht="6.75" customHeight="1"/>
    <row r="25" ht="19.5" customHeight="1"/>
    <row r="26" spans="3:5" ht="11.25" customHeight="1">
      <c r="C26" s="8"/>
      <c r="D26" s="8"/>
      <c r="E26" s="9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89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LD ZILVYTIS</cp:lastModifiedBy>
  <cp:lastPrinted>2014-04-30T07:35:17Z</cp:lastPrinted>
  <dcterms:created xsi:type="dcterms:W3CDTF">1996-10-14T23:33:28Z</dcterms:created>
  <dcterms:modified xsi:type="dcterms:W3CDTF">2014-04-30T07:35:26Z</dcterms:modified>
  <cp:category/>
  <cp:version/>
  <cp:contentType/>
  <cp:contentStatus/>
</cp:coreProperties>
</file>